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W:\Documents\2567\"/>
    </mc:Choice>
  </mc:AlternateContent>
  <xr:revisionPtr revIDLastSave="0" documentId="13_ncr:1_{4883DF37-3345-49B3-A34A-684935918920}" xr6:coauthVersionLast="47" xr6:coauthVersionMax="47" xr10:uidLastSave="{00000000-0000-0000-0000-000000000000}"/>
  <bookViews>
    <workbookView xWindow="340" yWindow="1160" windowWidth="31430" windowHeight="19840" xr2:uid="{00000000-000D-0000-FFFF-FFFF00000000}"/>
  </bookViews>
  <sheets>
    <sheet name="SROI Calculation" sheetId="1" r:id="rId1"/>
    <sheet name="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VhwXQzk3UghjGvOeXmbkYzePryX4lJUV9Yb4dQYB4c0="/>
    </ext>
  </extLst>
</workbook>
</file>

<file path=xl/calcChain.xml><?xml version="1.0" encoding="utf-8"?>
<calcChain xmlns="http://schemas.openxmlformats.org/spreadsheetml/2006/main">
  <c r="Q6" i="1" l="1"/>
  <c r="Q11" i="1"/>
  <c r="Q8" i="1"/>
  <c r="Q5" i="1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P12" i="2"/>
  <c r="O12" i="2"/>
  <c r="N12" i="2"/>
  <c r="M12" i="2"/>
  <c r="L12" i="2"/>
  <c r="K12" i="2"/>
  <c r="J12" i="2"/>
  <c r="I12" i="2"/>
  <c r="H12" i="2"/>
  <c r="G12" i="2"/>
  <c r="W12" i="2" s="1"/>
  <c r="AE12" i="2" s="1"/>
  <c r="AE12" i="1" s="1"/>
  <c r="F12" i="2"/>
  <c r="E12" i="2"/>
  <c r="D12" i="2"/>
  <c r="C12" i="2"/>
  <c r="B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P9" i="2"/>
  <c r="O9" i="2"/>
  <c r="N9" i="2"/>
  <c r="M9" i="2"/>
  <c r="L9" i="2"/>
  <c r="K9" i="2"/>
  <c r="J9" i="2"/>
  <c r="I9" i="2"/>
  <c r="H9" i="2"/>
  <c r="G9" i="2"/>
  <c r="X9" i="2" s="1"/>
  <c r="AF9" i="2" s="1"/>
  <c r="AF9" i="1" s="1"/>
  <c r="F9" i="2"/>
  <c r="E9" i="2"/>
  <c r="D9" i="2"/>
  <c r="C9" i="2"/>
  <c r="B9" i="2"/>
  <c r="A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G17" i="1"/>
  <c r="Q14" i="1"/>
  <c r="C16" i="1"/>
  <c r="Q13" i="1"/>
  <c r="Q12" i="1"/>
  <c r="Q10" i="1"/>
  <c r="Q9" i="1"/>
  <c r="X5" i="2" l="1"/>
  <c r="W8" i="2"/>
  <c r="AE8" i="2" s="1"/>
  <c r="AE8" i="1" s="1"/>
  <c r="W14" i="2"/>
  <c r="AE14" i="2" s="1"/>
  <c r="AE14" i="1" s="1"/>
  <c r="V12" i="2"/>
  <c r="AD12" i="2" s="1"/>
  <c r="AD12" i="1" s="1"/>
  <c r="X13" i="2"/>
  <c r="AF13" i="2" s="1"/>
  <c r="AF13" i="1" s="1"/>
  <c r="X12" i="2"/>
  <c r="AF12" i="2" s="1"/>
  <c r="AF12" i="1" s="1"/>
  <c r="Q14" i="2"/>
  <c r="T13" i="2"/>
  <c r="AB13" i="2" s="1"/>
  <c r="AB13" i="1" s="1"/>
  <c r="X7" i="2"/>
  <c r="AF7" i="2" s="1"/>
  <c r="AF7" i="1" s="1"/>
  <c r="V10" i="2"/>
  <c r="AD10" i="2" s="1"/>
  <c r="AD10" i="1" s="1"/>
  <c r="W6" i="2"/>
  <c r="AE6" i="2" s="1"/>
  <c r="AE6" i="1" s="1"/>
  <c r="X11" i="2"/>
  <c r="AF11" i="2" s="1"/>
  <c r="AF11" i="1" s="1"/>
  <c r="X10" i="2"/>
  <c r="AF10" i="2" s="1"/>
  <c r="AF10" i="1" s="1"/>
  <c r="V14" i="2"/>
  <c r="AD14" i="2" s="1"/>
  <c r="AD14" i="1" s="1"/>
  <c r="X14" i="2"/>
  <c r="AF14" i="2" s="1"/>
  <c r="AF14" i="1" s="1"/>
  <c r="Q10" i="2"/>
  <c r="S10" i="2" s="1"/>
  <c r="AA10" i="2" s="1"/>
  <c r="AA10" i="1" s="1"/>
  <c r="V8" i="2"/>
  <c r="AD8" i="2" s="1"/>
  <c r="AD8" i="1" s="1"/>
  <c r="X8" i="2"/>
  <c r="AF8" i="2" s="1"/>
  <c r="AF8" i="1" s="1"/>
  <c r="Q12" i="2"/>
  <c r="W10" i="2"/>
  <c r="AE10" i="2" s="1"/>
  <c r="AE10" i="1" s="1"/>
  <c r="Q13" i="2"/>
  <c r="Q11" i="2"/>
  <c r="S11" i="2" s="1"/>
  <c r="AA11" i="2" s="1"/>
  <c r="AA11" i="1" s="1"/>
  <c r="Q9" i="2"/>
  <c r="S9" i="2" s="1"/>
  <c r="AA9" i="2" s="1"/>
  <c r="Q8" i="2"/>
  <c r="S8" i="2" s="1"/>
  <c r="AA8" i="2" s="1"/>
  <c r="Q5" i="2"/>
  <c r="Q7" i="2"/>
  <c r="T7" i="2" s="1"/>
  <c r="AB7" i="2" s="1"/>
  <c r="AB7" i="1" s="1"/>
  <c r="Q6" i="2"/>
  <c r="S5" i="2"/>
  <c r="AA5" i="2" s="1"/>
  <c r="V6" i="2"/>
  <c r="AD6" i="2" s="1"/>
  <c r="AD6" i="1" s="1"/>
  <c r="X6" i="2"/>
  <c r="AF6" i="2" s="1"/>
  <c r="AF6" i="1" s="1"/>
  <c r="AF5" i="2"/>
  <c r="S7" i="2"/>
  <c r="AA7" i="2" s="1"/>
  <c r="AA7" i="1" s="1"/>
  <c r="S13" i="2"/>
  <c r="AA13" i="2" s="1"/>
  <c r="T5" i="2"/>
  <c r="T11" i="2"/>
  <c r="AB11" i="2" s="1"/>
  <c r="AB11" i="1" s="1"/>
  <c r="U7" i="2"/>
  <c r="AC7" i="2" s="1"/>
  <c r="AC7" i="1" s="1"/>
  <c r="U9" i="2"/>
  <c r="AC9" i="2" s="1"/>
  <c r="AC9" i="1" s="1"/>
  <c r="U11" i="2"/>
  <c r="AC11" i="2" s="1"/>
  <c r="AC11" i="1" s="1"/>
  <c r="U13" i="2"/>
  <c r="AC13" i="2" s="1"/>
  <c r="AC13" i="1" s="1"/>
  <c r="T9" i="2"/>
  <c r="AB9" i="2" s="1"/>
  <c r="AB9" i="1" s="1"/>
  <c r="U5" i="2"/>
  <c r="V5" i="2"/>
  <c r="V7" i="2"/>
  <c r="AD7" i="2" s="1"/>
  <c r="AD7" i="1" s="1"/>
  <c r="V9" i="2"/>
  <c r="AD9" i="2" s="1"/>
  <c r="AD9" i="1" s="1"/>
  <c r="V11" i="2"/>
  <c r="AD11" i="2" s="1"/>
  <c r="AD11" i="1" s="1"/>
  <c r="V13" i="2"/>
  <c r="AD13" i="2" s="1"/>
  <c r="AD13" i="1" s="1"/>
  <c r="C14" i="2"/>
  <c r="C16" i="2" s="1"/>
  <c r="W5" i="2"/>
  <c r="W7" i="2"/>
  <c r="AE7" i="2" s="1"/>
  <c r="AE7" i="1" s="1"/>
  <c r="W9" i="2"/>
  <c r="AE9" i="2" s="1"/>
  <c r="AE9" i="1" s="1"/>
  <c r="W11" i="2"/>
  <c r="AE11" i="2" s="1"/>
  <c r="AE11" i="1" s="1"/>
  <c r="W13" i="2"/>
  <c r="AE13" i="2" s="1"/>
  <c r="AE13" i="1" s="1"/>
  <c r="S6" i="2"/>
  <c r="AA6" i="2" s="1"/>
  <c r="S12" i="2"/>
  <c r="AA12" i="2" s="1"/>
  <c r="S14" i="2"/>
  <c r="AA14" i="2" s="1"/>
  <c r="T6" i="2"/>
  <c r="AB6" i="2" s="1"/>
  <c r="AB6" i="1" s="1"/>
  <c r="T8" i="2"/>
  <c r="AB8" i="2" s="1"/>
  <c r="AB8" i="1" s="1"/>
  <c r="T10" i="2"/>
  <c r="AB10" i="2" s="1"/>
  <c r="AB10" i="1" s="1"/>
  <c r="T12" i="2"/>
  <c r="AB12" i="2" s="1"/>
  <c r="AB12" i="1" s="1"/>
  <c r="T14" i="2"/>
  <c r="AB14" i="2" s="1"/>
  <c r="AB14" i="1" s="1"/>
  <c r="U6" i="2"/>
  <c r="AC6" i="2" s="1"/>
  <c r="AC6" i="1" s="1"/>
  <c r="U8" i="2"/>
  <c r="AC8" i="2" s="1"/>
  <c r="AC8" i="1" s="1"/>
  <c r="U10" i="2"/>
  <c r="AC10" i="2" s="1"/>
  <c r="AC10" i="1" s="1"/>
  <c r="U12" i="2"/>
  <c r="AC12" i="2" s="1"/>
  <c r="AC12" i="1" s="1"/>
  <c r="U14" i="2"/>
  <c r="AC14" i="2" s="1"/>
  <c r="AC14" i="1" s="1"/>
  <c r="X17" i="2" l="1"/>
  <c r="AE5" i="2"/>
  <c r="W17" i="2"/>
  <c r="T17" i="2"/>
  <c r="AB5" i="2"/>
  <c r="AG10" i="2"/>
  <c r="AG10" i="1" s="1"/>
  <c r="AA13" i="1"/>
  <c r="AG13" i="2"/>
  <c r="AG13" i="1" s="1"/>
  <c r="AG8" i="2"/>
  <c r="AG8" i="1" s="1"/>
  <c r="AA8" i="1"/>
  <c r="AG11" i="2"/>
  <c r="AG11" i="1" s="1"/>
  <c r="AG9" i="2"/>
  <c r="AG9" i="1" s="1"/>
  <c r="AD5" i="2"/>
  <c r="V17" i="2"/>
  <c r="AG7" i="2"/>
  <c r="AG7" i="1" s="1"/>
  <c r="AA5" i="1"/>
  <c r="AA17" i="2"/>
  <c r="AG14" i="2"/>
  <c r="AG14" i="1" s="1"/>
  <c r="AA14" i="1"/>
  <c r="AA6" i="1"/>
  <c r="AG6" i="2"/>
  <c r="AG6" i="1" s="1"/>
  <c r="U17" i="2"/>
  <c r="AC5" i="2"/>
  <c r="AF17" i="2"/>
  <c r="AF17" i="1" s="1"/>
  <c r="AF5" i="1"/>
  <c r="AA12" i="1"/>
  <c r="AG12" i="2"/>
  <c r="AG12" i="1" s="1"/>
  <c r="S17" i="2"/>
  <c r="AG5" i="2" l="1"/>
  <c r="AG5" i="1" s="1"/>
  <c r="AB17" i="2"/>
  <c r="AB17" i="1" s="1"/>
  <c r="AB5" i="1"/>
  <c r="AC5" i="1"/>
  <c r="AC17" i="2"/>
  <c r="AC17" i="1" s="1"/>
  <c r="AD17" i="2"/>
  <c r="AD17" i="1" s="1"/>
  <c r="AD5" i="1"/>
  <c r="AA17" i="1"/>
  <c r="AE17" i="2"/>
  <c r="AE17" i="1" s="1"/>
  <c r="AE5" i="1"/>
  <c r="AA18" i="2" l="1"/>
  <c r="AA20" i="2" l="1"/>
  <c r="AA20" i="1" s="1"/>
  <c r="AA19" i="2"/>
  <c r="AA19" i="1" s="1"/>
  <c r="AA18" i="1"/>
</calcChain>
</file>

<file path=xl/sharedStrings.xml><?xml version="1.0" encoding="utf-8"?>
<sst xmlns="http://schemas.openxmlformats.org/spreadsheetml/2006/main" count="154" uniqueCount="103">
  <si>
    <t>Example for CMU SROI calculation sheet</t>
  </si>
  <si>
    <t>Stakeholders
(ผู้มีส่วนได้เสีย)</t>
  </si>
  <si>
    <t>Inputs 
(ปัจจัยนำเข้า)</t>
  </si>
  <si>
    <t>Activity
(กิจกรรม)</t>
  </si>
  <si>
    <t>Output
(ผลผลิต)</t>
  </si>
  <si>
    <t>Outcome
(ผลลัพธ์)</t>
  </si>
  <si>
    <t>Indicator
(ตัวชี้วัด)</t>
  </si>
  <si>
    <t>Financial Proxy
(ตัวแทนค่าทางการเงิน)</t>
  </si>
  <si>
    <t>Adjustment
(การปรับมูลค่า)</t>
  </si>
  <si>
    <t>Impact before adjusting drop off
(ผลกระทบก่อนการปรับอัตราการลดลงของผลประโยชน์)</t>
  </si>
  <si>
    <t>Present value of each year</t>
  </si>
  <si>
    <t>Discount rate</t>
  </si>
  <si>
    <t>Starting period</t>
  </si>
  <si>
    <t>Duration</t>
  </si>
  <si>
    <t>คำอธิบาย</t>
  </si>
  <si>
    <t>มูลค่า</t>
  </si>
  <si>
    <t>ผลลัพธ์เริ่มต้นเมื่อใด</t>
  </si>
  <si>
    <t>ระยะเวลา</t>
  </si>
  <si>
    <t>ปริมาณ</t>
  </si>
  <si>
    <t>Deadwieght
(ผลลัพธ์ส่วนเกิน)</t>
  </si>
  <si>
    <t>Displacement
(ผลของการแทนที่)</t>
  </si>
  <si>
    <t>Attribution
(ผลที่เกิดจากผู้อื่น)</t>
  </si>
  <si>
    <t>Drop off
(การลดลงของผลประโยชน์)</t>
  </si>
  <si>
    <t>Y0</t>
  </si>
  <si>
    <t>Y1</t>
  </si>
  <si>
    <t>Y2</t>
  </si>
  <si>
    <t>Y3</t>
  </si>
  <si>
    <t>Y4</t>
  </si>
  <si>
    <t>Y5</t>
  </si>
  <si>
    <t>sum</t>
  </si>
  <si>
    <t>period of activity</t>
  </si>
  <si>
    <t>period after activity</t>
  </si>
  <si>
    <t>มหาวิทยาลัยราชภัฏกำแพงเพชร</t>
  </si>
  <si>
    <t>งบประมาณค่าใช้จ่ายในโครงการ</t>
  </si>
  <si>
    <t>สนับสนุนงบประมาณสำหรับการดำเนินโครงการกิจกรรม</t>
  </si>
  <si>
    <t>36 จุด</t>
  </si>
  <si>
    <t>ได้ชื่อเสียงและการยอมรับจากโรงเรียน ชุมชน และประชาชนทั่วไป</t>
  </si>
  <si>
    <t>สโมสรนักศึกษา/นักศึกษา</t>
  </si>
  <si>
    <t>ค่าเสียเวลาของนักศึกษาในการเข้าร่วมกิจกรรม</t>
  </si>
  <si>
    <t>ได้ชื่อเสียงและการยอมรับจากโรงเรียน ชุมชน และประชาชนทั่วไป  และเเพิ่มเติมประสบการณ์ในการทำงานจริง นอกเหนื่อจากการเรียนรู้ในห้องเรียน</t>
  </si>
  <si>
    <t>ชุมชนชมรมผู้สูงอายุ/วิสาหกิจชุมชน เยาวชนและประชาชนทั่วไปในตำบลนครชุม</t>
  </si>
  <si>
    <t>ค่าเสียเวลาในการเข้าร่วมกิจกรรม จำนวน 4 วัน x 100  คน x 300  บาท</t>
  </si>
  <si>
    <t xml:space="preserve">ความรู้สำหรับนำไปประกอบอาชีพเสริม เพื่อลดค่าใช้จ่ายในครัวเรือน </t>
  </si>
  <si>
    <t xml:space="preserve">ได้รับความรู้สำหรับนำไปประกอบอาชีพเสริมทำให้มีรายได้เพิ่มขึ้น และเพื่อลดค่าใช้จ่ายในครัวเรือน </t>
  </si>
  <si>
    <t xml:space="preserve">วิทยากร </t>
  </si>
  <si>
    <t xml:space="preserve">ค่าตอบแทนวิทยากร จำนวน 4 วัน * 600 บาท * 5 คน </t>
  </si>
  <si>
    <t>อาหารกลางวัน</t>
  </si>
  <si>
    <t>ค่าอาหารกลางวัน  จำนวน 4 วัน * 100 คน * 100 บาท</t>
  </si>
  <si>
    <t xml:space="preserve"> อาหารว่าง</t>
  </si>
  <si>
    <t>ค่าอาหารว่าง จำนวน 4 วัน * 100 คน * 35 บาท * 2 มื้อ</t>
  </si>
  <si>
    <t>วัสดุอุปกรณ์</t>
  </si>
  <si>
    <t>ค่าวัสดุอุปกรณ์ จำนวน 4 วัน</t>
  </si>
  <si>
    <t>Total input</t>
  </si>
  <si>
    <t xml:space="preserve">Present value per year </t>
  </si>
  <si>
    <t>ต่อปี</t>
  </si>
  <si>
    <t>จำนวนของเกษตรกรที่ผ่านการเข้าร่วมอบรมต่อปี</t>
  </si>
  <si>
    <t>เศรษฐกิจมั่นคง</t>
  </si>
  <si>
    <t>กิจกรรมการระหว่างการดำเนินการ</t>
  </si>
  <si>
    <t>ต่อเนื่องไปอีกกี่ปี</t>
  </si>
  <si>
    <t>เพิ่มขึ้น</t>
  </si>
  <si>
    <t>รายได้เพิ่มขึ้นต่อปีต่อครัวเรือน</t>
  </si>
  <si>
    <t>ใส่เลขส่วนที่เป็นของคนอื่น</t>
  </si>
  <si>
    <t>ใส่ส่วนที่เหลือ</t>
  </si>
  <si>
    <t>ใส่ส่วนที่เป็นของเค้า</t>
  </si>
  <si>
    <t>ลดลงเท่าไร</t>
  </si>
  <si>
    <t>Total present value (TPV)</t>
  </si>
  <si>
    <t>ค่าใช้จ่ายในการอบรม</t>
  </si>
  <si>
    <t>หลังจากโครงการดำเนินการเสร็จแล้วจึงเกิดผลลัพธ์</t>
  </si>
  <si>
    <t>Net present value (TPV-total input)</t>
  </si>
  <si>
    <t xml:space="preserve">ค่าเสียโอกาสต่อคน </t>
  </si>
  <si>
    <t>SROI Ratio</t>
  </si>
  <si>
    <t>อบรมกี่วัน</t>
  </si>
  <si>
    <t>จำนวนคนต่อครั้งในการอบรม</t>
  </si>
  <si>
    <t>Output</t>
  </si>
  <si>
    <t>Outcome</t>
  </si>
  <si>
    <t>Indicator</t>
  </si>
  <si>
    <t>Financial Proxy</t>
  </si>
  <si>
    <t>Adjustment</t>
  </si>
  <si>
    <t>Impact before adjusting drop off</t>
  </si>
  <si>
    <t>Impact after adjusted</t>
  </si>
  <si>
    <t>On behalf of CSEIA Econ CMU</t>
  </si>
  <si>
    <t>Writing-original draft</t>
  </si>
  <si>
    <t>Pimpichaya Kongsri</t>
  </si>
  <si>
    <t>%
Deadwieght</t>
  </si>
  <si>
    <t>%
Displacement</t>
  </si>
  <si>
    <t>%
Attribution</t>
  </si>
  <si>
    <t>%
Drop off</t>
  </si>
  <si>
    <t>writing-review &amp; editing</t>
  </si>
  <si>
    <t xml:space="preserve">Tossapond Kewprasopsak
</t>
  </si>
  <si>
    <t>Review</t>
  </si>
  <si>
    <t>Charuk Singhapreecha
Terdsak Yano</t>
  </si>
  <si>
    <t>1. การอบรมบ่มเพาะทักษะการเป็นวิศวกรสังคม
2. Social Enterprise 1
กิจกรรมลงพื้นที่ทดลองเครื่องมือทางวิศวกรสังคมผ่านศูนย์การเรียนรู้
3. Social Enterprise 2
กิจกรรมลงพื้นที่เป้าหมายเพื่อปฏิบัติงานพัฒนาวิศวกรชุมชน
4. การอบรมการเขียนแผนธุรกิจ (BMC) จากการลงพื้นที่วิศวกรสังคม</t>
  </si>
  <si>
    <t>4 องค์ความรู้</t>
  </si>
  <si>
    <t>2 องค์ความรู้</t>
  </si>
  <si>
    <t>เกิดการสร้างเชื่อเสียงในกับมหาวิทยาลัยและคณะ</t>
  </si>
  <si>
    <t>พัฒนาระบบเว็บไซต์ออนไลน์เพื่อประชาสัมพันธ์ผลิตภัณฑ์</t>
  </si>
  <si>
    <t>รางวัลการนำเสนอโครงการนวัตกรรม</t>
  </si>
  <si>
    <t>ชุมชนชมรมผู้สูงอายุ/วิสาหกิจชุมชน ผู้สูงอายุศูนย์ร่มโพธิ์ร่มไทรวัยดอกลำดวน ตำบลนครชุม อำเภอเมืองจังหวัดกำแพงเพชร มีรายได้เพิ่มขึ้นและมีผลิตภัณฑ์เพิ่มขึ้น</t>
  </si>
  <si>
    <t>เกิดการสร้างชื่อเสียงในกับมหาวิทยาลัยและคณะการยอมรับจากชุมชนและเครือข่าย</t>
  </si>
  <si>
    <t>การมีช่องทางประชาสัมพันธ์ที่ยั่งยืน</t>
  </si>
  <si>
    <t>รางวัลเชิงนวัตกรรมระดับเครือข่าย</t>
  </si>
  <si>
    <t>ชุมชนมีสินค้าขายและมีรายได้เพิ่ม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</si>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</sst>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THB&quot;* #,##0.00_);_(&quot;THB&quot;* \(#,##0.00\);_(&quot;THB&quot;* &quot;-&quot;??_);_(@_)"/>
  </numFmts>
  <fonts count="10">
    <font>
      <sz val="12"/>
      <color theme="1"/>
      <name val="Calibri"/>
      <scheme val="minor"/>
    </font>
    <font>
      <b/>
      <sz val="14"/>
      <color theme="0"/>
      <name val="Angsana New"/>
      <family val="1"/>
    </font>
    <font>
      <sz val="12"/>
      <name val="Calibri"/>
      <family val="2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b/>
      <sz val="14"/>
      <color theme="1"/>
      <name val="Angsana New"/>
      <family val="1"/>
    </font>
    <font>
      <sz val="16"/>
      <color theme="1"/>
      <name val="TH Sarabun PSK"/>
    </font>
    <font>
      <b/>
      <sz val="16"/>
      <color theme="1"/>
      <name val="TH Sarabun PSK"/>
    </font>
    <font>
      <sz val="14"/>
      <color theme="1"/>
      <name val="Angsana New"/>
      <family val="1"/>
    </font>
    <font>
      <sz val="16"/>
      <color theme="1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02B7C5"/>
        <bgColor rgb="FF02B7C5"/>
      </patternFill>
    </fill>
    <fill>
      <patternFill patternType="solid">
        <fgColor rgb="FFCEE397"/>
        <bgColor rgb="FFCEE397"/>
      </patternFill>
    </fill>
    <fill>
      <patternFill patternType="solid">
        <fgColor rgb="FF69D5D6"/>
        <bgColor rgb="FF69D5D6"/>
      </patternFill>
    </fill>
    <fill>
      <patternFill patternType="solid">
        <fgColor rgb="FFFEEAA5"/>
        <bgColor rgb="FFFEEAA5"/>
      </patternFill>
    </fill>
    <fill>
      <patternFill patternType="solid">
        <fgColor rgb="FFCBF2F9"/>
        <bgColor rgb="FFCBF2F9"/>
      </patternFill>
    </fill>
    <fill>
      <patternFill patternType="solid">
        <fgColor rgb="FFF3FCF8"/>
        <bgColor rgb="FFF3FCF8"/>
      </patternFill>
    </fill>
    <fill>
      <patternFill patternType="solid">
        <fgColor rgb="FFFFFFF1"/>
        <bgColor rgb="FFFFFFF1"/>
      </patternFill>
    </fill>
    <fill>
      <patternFill patternType="solid">
        <fgColor rgb="FFF4FDF8"/>
        <bgColor rgb="FFF4FDF8"/>
      </patternFill>
    </fill>
    <fill>
      <patternFill patternType="solid">
        <fgColor rgb="FFFFEFA9"/>
        <bgColor rgb="FFFFEFA9"/>
      </patternFill>
    </fill>
    <fill>
      <patternFill patternType="solid">
        <fgColor rgb="FFFFD7D4"/>
        <bgColor rgb="FFFFD7D4"/>
      </patternFill>
    </fill>
    <fill>
      <patternFill patternType="solid">
        <fgColor rgb="FFFFF2F4"/>
        <bgColor rgb="FFFFF2F4"/>
      </patternFill>
    </fill>
    <fill>
      <patternFill patternType="solid">
        <fgColor rgb="FFFEB8C5"/>
        <bgColor rgb="FFFEB8C5"/>
      </patternFill>
    </fill>
    <fill>
      <patternFill patternType="solid">
        <fgColor rgb="FF69D6D7"/>
        <bgColor rgb="FF69D6D7"/>
      </patternFill>
    </fill>
    <fill>
      <patternFill patternType="solid">
        <fgColor rgb="FFCCF3FA"/>
        <bgColor rgb="FFCCF3FA"/>
      </patternFill>
    </fill>
  </fills>
  <borders count="131">
    <border>
      <left/>
      <right/>
      <top/>
      <bottom/>
      <diagonal/>
    </border>
    <border>
      <left/>
      <right/>
      <top/>
      <bottom style="thin">
        <color rgb="FFF8FCFE"/>
      </bottom>
      <diagonal/>
    </border>
    <border>
      <left/>
      <right/>
      <top/>
      <bottom style="thin">
        <color rgb="FFF8FCFE"/>
      </bottom>
      <diagonal/>
    </border>
    <border>
      <left/>
      <right/>
      <top/>
      <bottom style="thin">
        <color rgb="FFF8FCFE"/>
      </bottom>
      <diagonal/>
    </border>
    <border>
      <left/>
      <right/>
      <top/>
      <bottom/>
      <diagonal/>
    </border>
    <border>
      <left/>
      <right/>
      <top/>
      <bottom style="thin">
        <color rgb="FFE6F4F8"/>
      </bottom>
      <diagonal/>
    </border>
    <border>
      <left style="thin">
        <color rgb="FFF8FCFE"/>
      </left>
      <right/>
      <top style="thin">
        <color rgb="FFCBF2F9"/>
      </top>
      <bottom/>
      <diagonal/>
    </border>
    <border>
      <left style="thin">
        <color rgb="FFF8FCFE"/>
      </left>
      <right/>
      <top style="thin">
        <color rgb="FFF8FCFE"/>
      </top>
      <bottom/>
      <diagonal/>
    </border>
    <border>
      <left/>
      <right/>
      <top style="thin">
        <color rgb="FFF8FCFE"/>
      </top>
      <bottom/>
      <diagonal/>
    </border>
    <border>
      <left style="thin">
        <color rgb="FFE6F4F8"/>
      </left>
      <right style="thin">
        <color rgb="FFF8FCFE"/>
      </right>
      <top style="thin">
        <color rgb="FFF8FCFE"/>
      </top>
      <bottom/>
      <diagonal/>
    </border>
    <border>
      <left style="thin">
        <color rgb="FFF8FCFE"/>
      </left>
      <right style="thin">
        <color rgb="FFF8FCFE"/>
      </right>
      <top style="thin">
        <color rgb="FFF8FCFE"/>
      </top>
      <bottom/>
      <diagonal/>
    </border>
    <border>
      <left/>
      <right/>
      <top style="thin">
        <color rgb="FFF8FCFE"/>
      </top>
      <bottom/>
      <diagonal/>
    </border>
    <border>
      <left/>
      <right/>
      <top style="thin">
        <color rgb="FFF8FCFE"/>
      </top>
      <bottom/>
      <diagonal/>
    </border>
    <border>
      <left/>
      <right style="thin">
        <color rgb="FFF8FCFE"/>
      </right>
      <top style="thin">
        <color rgb="FFF8FCFE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E6F4F8"/>
      </left>
      <right/>
      <top style="thin">
        <color rgb="FFE6F4F8"/>
      </top>
      <bottom style="thin">
        <color rgb="FFE6F4F8"/>
      </bottom>
      <diagonal/>
    </border>
    <border>
      <left/>
      <right/>
      <top style="thin">
        <color rgb="FFE6F4F8"/>
      </top>
      <bottom style="thin">
        <color rgb="FFE6F4F8"/>
      </bottom>
      <diagonal/>
    </border>
    <border>
      <left/>
      <right style="thin">
        <color rgb="FFE6F4F8"/>
      </right>
      <top style="thin">
        <color rgb="FFE6F4F8"/>
      </top>
      <bottom style="thin">
        <color rgb="FFE6F4F8"/>
      </bottom>
      <diagonal/>
    </border>
    <border>
      <left style="thin">
        <color rgb="FFF8FCFE"/>
      </left>
      <right/>
      <top/>
      <bottom/>
      <diagonal/>
    </border>
    <border>
      <left style="thin">
        <color rgb="FFF8FCFE"/>
      </left>
      <right/>
      <top/>
      <bottom style="thin">
        <color rgb="FFCBF2F9"/>
      </bottom>
      <diagonal/>
    </border>
    <border>
      <left/>
      <right/>
      <top/>
      <bottom style="thin">
        <color rgb="FFCBF2F9"/>
      </bottom>
      <diagonal/>
    </border>
    <border>
      <left style="thin">
        <color rgb="FFE6F4F8"/>
      </left>
      <right style="thin">
        <color rgb="FFF8FCFE"/>
      </right>
      <top/>
      <bottom/>
      <diagonal/>
    </border>
    <border>
      <left style="thin">
        <color rgb="FFF8FCFE"/>
      </left>
      <right style="thin">
        <color rgb="FFF8FCFE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8FCFE"/>
      </left>
      <right/>
      <top/>
      <bottom style="thin">
        <color rgb="FFF8FCFE"/>
      </bottom>
      <diagonal/>
    </border>
    <border>
      <left/>
      <right/>
      <top/>
      <bottom style="thin">
        <color rgb="FFF8FCFE"/>
      </bottom>
      <diagonal/>
    </border>
    <border>
      <left/>
      <right style="thin">
        <color rgb="FFF8FCFE"/>
      </right>
      <top/>
      <bottom style="thin">
        <color rgb="FFF8FCFE"/>
      </bottom>
      <diagonal/>
    </border>
    <border>
      <left/>
      <right/>
      <top/>
      <bottom style="thin">
        <color rgb="FFF8FCFE"/>
      </bottom>
      <diagonal/>
    </border>
    <border>
      <left style="thin">
        <color rgb="FFFFD7D4"/>
      </left>
      <right/>
      <top/>
      <bottom/>
      <diagonal/>
    </border>
    <border>
      <left/>
      <right style="thin">
        <color rgb="FFE6F4F8"/>
      </right>
      <top style="thin">
        <color rgb="FFE6F4F8"/>
      </top>
      <bottom style="thin">
        <color rgb="FFE6F4F8"/>
      </bottom>
      <diagonal/>
    </border>
    <border>
      <left style="thin">
        <color rgb="FFE6F4F8"/>
      </left>
      <right/>
      <top/>
      <bottom/>
      <diagonal/>
    </border>
    <border>
      <left style="thin">
        <color rgb="FFF8FCFE"/>
      </left>
      <right/>
      <top/>
      <bottom style="thin">
        <color rgb="FFCBF2F9"/>
      </bottom>
      <diagonal/>
    </border>
    <border>
      <left style="thin">
        <color rgb="FFE6F4F8"/>
      </left>
      <right/>
      <top style="thin">
        <color rgb="FFCBF2F9"/>
      </top>
      <bottom style="thin">
        <color rgb="FFCBF2F9"/>
      </bottom>
      <diagonal/>
    </border>
    <border>
      <left style="thin">
        <color rgb="FFFEEAA5"/>
      </left>
      <right style="thin">
        <color rgb="FFFEEAA5"/>
      </right>
      <top style="thin">
        <color rgb="FFFEEAA5"/>
      </top>
      <bottom style="thin">
        <color rgb="FFFEEAA5"/>
      </bottom>
      <diagonal/>
    </border>
    <border>
      <left style="thin">
        <color rgb="FFE6F4F8"/>
      </left>
      <right style="thin">
        <color rgb="FFF8FCFE"/>
      </right>
      <top/>
      <bottom style="thin">
        <color rgb="FFCBF2F9"/>
      </bottom>
      <diagonal/>
    </border>
    <border>
      <left style="thin">
        <color rgb="FFF8FCFE"/>
      </left>
      <right style="thin">
        <color rgb="FFF8FCFE"/>
      </right>
      <top/>
      <bottom/>
      <diagonal/>
    </border>
    <border>
      <left/>
      <right/>
      <top style="thin">
        <color rgb="FFF8FCFE"/>
      </top>
      <bottom/>
      <diagonal/>
    </border>
    <border>
      <left style="thin">
        <color rgb="FFF8FCFE"/>
      </left>
      <right style="thin">
        <color rgb="FFF8FCFE"/>
      </right>
      <top style="thin">
        <color rgb="FFF8FCFE"/>
      </top>
      <bottom/>
      <diagonal/>
    </border>
    <border>
      <left style="thin">
        <color rgb="FFF8FCFE"/>
      </left>
      <right/>
      <top style="thin">
        <color rgb="FFF8FCFE"/>
      </top>
      <bottom/>
      <diagonal/>
    </border>
    <border>
      <left/>
      <right style="thin">
        <color rgb="FFF8FCFE"/>
      </right>
      <top style="thin">
        <color rgb="FFF8FCFE"/>
      </top>
      <bottom/>
      <diagonal/>
    </border>
    <border>
      <left style="thin">
        <color rgb="FFF8FCFE"/>
      </left>
      <right style="thin">
        <color rgb="FFE6F4F8"/>
      </right>
      <top style="thin">
        <color rgb="FFF8FCFE"/>
      </top>
      <bottom/>
      <diagonal/>
    </border>
    <border>
      <left/>
      <right style="thin">
        <color rgb="FFF8FCFE"/>
      </right>
      <top style="thin">
        <color rgb="FFF8FCFE"/>
      </top>
      <bottom/>
      <diagonal/>
    </border>
    <border>
      <left style="thin">
        <color rgb="FFF8FCFE"/>
      </left>
      <right style="thin">
        <color rgb="FFF8FCFE"/>
      </right>
      <top/>
      <bottom style="thin">
        <color rgb="FFF8FCFE"/>
      </bottom>
      <diagonal/>
    </border>
    <border>
      <left style="thin">
        <color rgb="FFE6F4F8"/>
      </left>
      <right/>
      <top style="thin">
        <color rgb="FFE6F4F8"/>
      </top>
      <bottom style="thin">
        <color rgb="FFE6F4F8"/>
      </bottom>
      <diagonal/>
    </border>
    <border>
      <left style="thin">
        <color rgb="FFE6F4F8"/>
      </left>
      <right style="thin">
        <color rgb="FF000000"/>
      </right>
      <top style="thin">
        <color rgb="FFE6F4F8"/>
      </top>
      <bottom style="thin">
        <color rgb="FFE6F4F8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CBF2F9"/>
      </right>
      <top style="thin">
        <color rgb="FFCBF2F9"/>
      </top>
      <bottom style="thin">
        <color rgb="FFCBF2F9"/>
      </bottom>
      <diagonal/>
    </border>
    <border>
      <left style="thin">
        <color rgb="FFCBF2F9"/>
      </left>
      <right/>
      <top style="thin">
        <color rgb="FFCBF2F9"/>
      </top>
      <bottom style="thin">
        <color rgb="FFCBF2F9"/>
      </bottom>
      <diagonal/>
    </border>
    <border>
      <left/>
      <right style="thin">
        <color rgb="FFCBF2F9"/>
      </right>
      <top style="thin">
        <color rgb="FFCBF2F9"/>
      </top>
      <bottom style="thin">
        <color rgb="FFCBF2F9"/>
      </bottom>
      <diagonal/>
    </border>
    <border>
      <left style="thin">
        <color rgb="FFCBF2F9"/>
      </left>
      <right style="thin">
        <color rgb="FFCBF2F9"/>
      </right>
      <top style="thin">
        <color rgb="FFCBF2F9"/>
      </top>
      <bottom/>
      <diagonal/>
    </border>
    <border>
      <left/>
      <right style="thin">
        <color rgb="FFCBF2F9"/>
      </right>
      <top style="thin">
        <color rgb="FFCBF2F9"/>
      </top>
      <bottom/>
      <diagonal/>
    </border>
    <border>
      <left style="thin">
        <color rgb="FFCBF2F9"/>
      </left>
      <right/>
      <top style="thin">
        <color rgb="FFCBF2F9"/>
      </top>
      <bottom/>
      <diagonal/>
    </border>
    <border>
      <left/>
      <right/>
      <top style="thin">
        <color rgb="FFCBF2F9"/>
      </top>
      <bottom/>
      <diagonal/>
    </border>
    <border>
      <left style="thin">
        <color rgb="FFE6F4F8"/>
      </left>
      <right style="thin">
        <color rgb="FFE6F4F8"/>
      </right>
      <top style="thin">
        <color rgb="FFE6F4F8"/>
      </top>
      <bottom style="thin">
        <color rgb="FFE6F4F8"/>
      </bottom>
      <diagonal/>
    </border>
    <border>
      <left/>
      <right style="thin">
        <color rgb="FFE6F4F8"/>
      </right>
      <top/>
      <bottom/>
      <diagonal/>
    </border>
    <border>
      <left style="thin">
        <color rgb="FF000000"/>
      </left>
      <right/>
      <top style="thin">
        <color rgb="FFCBF2F9"/>
      </top>
      <bottom/>
      <diagonal/>
    </border>
    <border>
      <left/>
      <right style="thin">
        <color rgb="FFCBF2F9"/>
      </right>
      <top/>
      <bottom/>
      <diagonal/>
    </border>
    <border>
      <left/>
      <right style="thin">
        <color rgb="FFCBF2F9"/>
      </right>
      <top style="thin">
        <color rgb="FFCBF2F9"/>
      </top>
      <bottom/>
      <diagonal/>
    </border>
    <border>
      <left style="thin">
        <color rgb="FFCBF2F9"/>
      </left>
      <right style="thin">
        <color rgb="FFCBF2F9"/>
      </right>
      <top style="thin">
        <color rgb="FFCBF2F9"/>
      </top>
      <bottom/>
      <diagonal/>
    </border>
    <border>
      <left/>
      <right/>
      <top style="thin">
        <color rgb="FFCBF2F9"/>
      </top>
      <bottom style="thin">
        <color rgb="FFCBF2F9"/>
      </bottom>
      <diagonal/>
    </border>
    <border>
      <left/>
      <right style="thin">
        <color rgb="FFE6F4F8"/>
      </right>
      <top/>
      <bottom/>
      <diagonal/>
    </border>
    <border>
      <left/>
      <right/>
      <top style="thin">
        <color rgb="FFE6F4F8"/>
      </top>
      <bottom style="thin">
        <color rgb="FFE6F4F8"/>
      </bottom>
      <diagonal/>
    </border>
    <border>
      <left style="thin">
        <color rgb="FFCBF2F9"/>
      </left>
      <right style="thin">
        <color rgb="FFCBF2F9"/>
      </right>
      <top style="thin">
        <color rgb="FFCBF2F9"/>
      </top>
      <bottom style="thin">
        <color rgb="FFCBF2F9"/>
      </bottom>
      <diagonal/>
    </border>
    <border>
      <left style="thin">
        <color rgb="FFCBF2F9"/>
      </left>
      <right style="thin">
        <color rgb="FFCBF2F9"/>
      </right>
      <top/>
      <bottom style="thin">
        <color rgb="FFCBF2F9"/>
      </bottom>
      <diagonal/>
    </border>
    <border>
      <left/>
      <right style="thin">
        <color rgb="FFCBF2F9"/>
      </right>
      <top/>
      <bottom style="thin">
        <color rgb="FFCBF2F9"/>
      </bottom>
      <diagonal/>
    </border>
    <border>
      <left style="thin">
        <color rgb="FFCBF2F9"/>
      </left>
      <right/>
      <top/>
      <bottom style="thin">
        <color rgb="FFCBF2F9"/>
      </bottom>
      <diagonal/>
    </border>
    <border>
      <left/>
      <right style="thin">
        <color rgb="FFE6F4F8"/>
      </right>
      <top/>
      <bottom style="thin">
        <color rgb="FFE6F4F8"/>
      </bottom>
      <diagonal/>
    </border>
    <border>
      <left style="thin">
        <color rgb="FFE6F4F8"/>
      </left>
      <right style="thin">
        <color rgb="FFE6F4F8"/>
      </right>
      <top/>
      <bottom style="thin">
        <color rgb="FFE6F4F8"/>
      </bottom>
      <diagonal/>
    </border>
    <border>
      <left/>
      <right style="thin">
        <color rgb="FFE6F4F8"/>
      </right>
      <top/>
      <bottom style="thin">
        <color rgb="FFE6F4F8"/>
      </bottom>
      <diagonal/>
    </border>
    <border>
      <left/>
      <right style="thin">
        <color rgb="FFCBF2F9"/>
      </right>
      <top style="thin">
        <color rgb="FFCBF2F9"/>
      </top>
      <bottom style="thin">
        <color rgb="FFCBF2F9"/>
      </bottom>
      <diagonal/>
    </border>
    <border>
      <left style="thin">
        <color rgb="FFE6F4F8"/>
      </left>
      <right style="thin">
        <color rgb="FFE6F4F8"/>
      </right>
      <top/>
      <bottom/>
      <diagonal/>
    </border>
    <border>
      <left/>
      <right style="thin">
        <color rgb="FFCBF2F9"/>
      </right>
      <top/>
      <bottom style="thin">
        <color rgb="FFCBF2F9"/>
      </bottom>
      <diagonal/>
    </border>
    <border>
      <left style="thin">
        <color rgb="FFCBF2F9"/>
      </left>
      <right style="thin">
        <color rgb="FFCBF2F9"/>
      </right>
      <top/>
      <bottom style="thin">
        <color rgb="FFCBF2F9"/>
      </bottom>
      <diagonal/>
    </border>
    <border>
      <left/>
      <right/>
      <top/>
      <bottom style="thin">
        <color rgb="FFCBF2F9"/>
      </bottom>
      <diagonal/>
    </border>
    <border>
      <left style="thin">
        <color rgb="FFE6F4F8"/>
      </left>
      <right style="thin">
        <color rgb="FFE6F4F8"/>
      </right>
      <top style="thin">
        <color rgb="FFE6F4F8"/>
      </top>
      <bottom/>
      <diagonal/>
    </border>
    <border>
      <left style="thin">
        <color rgb="FFCBF2F9"/>
      </left>
      <right style="thin">
        <color rgb="FFCBF2F9"/>
      </right>
      <top/>
      <bottom/>
      <diagonal/>
    </border>
    <border>
      <left style="thin">
        <color rgb="FFCBF2F9"/>
      </left>
      <right/>
      <top/>
      <bottom/>
      <diagonal/>
    </border>
    <border>
      <left/>
      <right/>
      <top/>
      <bottom style="thick">
        <color rgb="FFFFE598"/>
      </bottom>
      <diagonal/>
    </border>
    <border>
      <left/>
      <right/>
      <top/>
      <bottom style="thick">
        <color rgb="FFFFE598"/>
      </bottom>
      <diagonal/>
    </border>
    <border>
      <left/>
      <right/>
      <top/>
      <bottom/>
      <diagonal/>
    </border>
    <border>
      <left/>
      <right style="thick">
        <color rgb="FFFFE598"/>
      </right>
      <top/>
      <bottom/>
      <diagonal/>
    </border>
    <border>
      <left/>
      <right style="thick">
        <color rgb="FFFFE598"/>
      </right>
      <top/>
      <bottom style="thick">
        <color rgb="FFFFE59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FFD7D4"/>
      </bottom>
      <diagonal/>
    </border>
    <border>
      <left/>
      <right style="thick">
        <color rgb="FFFFD7D4"/>
      </right>
      <top/>
      <bottom/>
      <diagonal/>
    </border>
    <border>
      <left/>
      <right style="thin">
        <color rgb="FFFFF2F4"/>
      </right>
      <top style="thick">
        <color rgb="FFFFD7D4"/>
      </top>
      <bottom/>
      <diagonal/>
    </border>
    <border>
      <left style="thin">
        <color rgb="FFFFF2F4"/>
      </left>
      <right/>
      <top/>
      <bottom/>
      <diagonal/>
    </border>
    <border>
      <left/>
      <right style="thick">
        <color rgb="FFFFD7D4"/>
      </right>
      <top/>
      <bottom/>
      <diagonal/>
    </border>
    <border>
      <left style="thick">
        <color rgb="FFFFD7D4"/>
      </left>
      <right style="thick">
        <color rgb="FFFFD7D4"/>
      </right>
      <top style="thick">
        <color rgb="FFFFD7D4"/>
      </top>
      <bottom style="thick">
        <color rgb="FFFFD7D4"/>
      </bottom>
      <diagonal/>
    </border>
    <border>
      <left style="thick">
        <color rgb="FFFFD7D4"/>
      </left>
      <right/>
      <top style="thick">
        <color rgb="FFFFD7D4"/>
      </top>
      <bottom style="thick">
        <color rgb="FFFFD7D4"/>
      </bottom>
      <diagonal/>
    </border>
    <border>
      <left/>
      <right/>
      <top style="thick">
        <color rgb="FFFFD7D4"/>
      </top>
      <bottom style="thick">
        <color rgb="FFFFD7D4"/>
      </bottom>
      <diagonal/>
    </border>
    <border>
      <left/>
      <right style="thick">
        <color rgb="FFFFD7D4"/>
      </right>
      <top style="thick">
        <color rgb="FFFFD7D4"/>
      </top>
      <bottom style="thick">
        <color rgb="FFFFD7D4"/>
      </bottom>
      <diagonal/>
    </border>
    <border>
      <left/>
      <right/>
      <top/>
      <bottom style="thick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 style="thin">
        <color rgb="FFCCF3FA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theme="1"/>
      </top>
      <bottom style="thin">
        <color rgb="FFCCF3FA"/>
      </bottom>
      <diagonal/>
    </border>
    <border>
      <left/>
      <right style="thin">
        <color rgb="FFCCF3FA"/>
      </right>
      <top style="thick">
        <color theme="1"/>
      </top>
      <bottom style="thin">
        <color rgb="FFF4FDF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CCF3FA"/>
      </top>
      <bottom style="thin">
        <color rgb="FFCCF3FA"/>
      </bottom>
      <diagonal/>
    </border>
    <border>
      <left/>
      <right style="thin">
        <color rgb="FFCCF3FA"/>
      </right>
      <top style="thin">
        <color rgb="FFF4FDF8"/>
      </top>
      <bottom style="thin">
        <color rgb="FFF4FDF8"/>
      </bottom>
      <diagonal/>
    </border>
    <border>
      <left style="thin">
        <color rgb="FFCCF3FA"/>
      </left>
      <right style="thin">
        <color rgb="FFCCF3FA"/>
      </right>
      <top style="thin">
        <color rgb="FFCCF3FA"/>
      </top>
      <bottom style="thin">
        <color rgb="FFF4FDF8"/>
      </bottom>
      <diagonal/>
    </border>
    <border>
      <left/>
      <right style="thin">
        <color rgb="FFCCF3FA"/>
      </right>
      <top/>
      <bottom style="thin">
        <color rgb="FFF4FDF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2" borderId="4" xfId="0" applyFont="1" applyFill="1" applyBorder="1"/>
    <xf numFmtId="0" fontId="3" fillId="3" borderId="4" xfId="0" applyFont="1" applyFill="1" applyBorder="1"/>
    <xf numFmtId="0" fontId="3" fillId="2" borderId="5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10" fontId="3" fillId="5" borderId="33" xfId="0" applyNumberFormat="1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9" borderId="50" xfId="0" applyFont="1" applyFill="1" applyBorder="1" applyAlignment="1">
      <alignment horizontal="center" vertical="top"/>
    </xf>
    <xf numFmtId="0" fontId="3" fillId="3" borderId="51" xfId="0" applyFont="1" applyFill="1" applyBorder="1" applyAlignment="1">
      <alignment horizontal="center" vertical="top" wrapText="1"/>
    </xf>
    <xf numFmtId="164" fontId="3" fillId="10" borderId="37" xfId="0" applyNumberFormat="1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 wrapText="1"/>
    </xf>
    <xf numFmtId="0" fontId="3" fillId="3" borderId="53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 wrapText="1"/>
    </xf>
    <xf numFmtId="0" fontId="3" fillId="3" borderId="54" xfId="0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 wrapText="1"/>
    </xf>
    <xf numFmtId="2" fontId="3" fillId="10" borderId="37" xfId="0" applyNumberFormat="1" applyFont="1" applyFill="1" applyBorder="1" applyAlignment="1">
      <alignment horizontal="center"/>
    </xf>
    <xf numFmtId="0" fontId="3" fillId="3" borderId="56" xfId="0" applyFont="1" applyFill="1" applyBorder="1" applyAlignment="1">
      <alignment horizontal="center" wrapText="1"/>
    </xf>
    <xf numFmtId="9" fontId="3" fillId="3" borderId="19" xfId="0" applyNumberFormat="1" applyFont="1" applyFill="1" applyBorder="1" applyAlignment="1">
      <alignment horizontal="center"/>
    </xf>
    <xf numFmtId="9" fontId="3" fillId="3" borderId="57" xfId="0" applyNumberFormat="1" applyFont="1" applyFill="1" applyBorder="1" applyAlignment="1">
      <alignment horizontal="center"/>
    </xf>
    <xf numFmtId="9" fontId="3" fillId="3" borderId="33" xfId="0" applyNumberFormat="1" applyFont="1" applyFill="1" applyBorder="1" applyAlignment="1">
      <alignment horizontal="center"/>
    </xf>
    <xf numFmtId="43" fontId="3" fillId="3" borderId="40" xfId="0" applyNumberFormat="1" applyFont="1" applyFill="1" applyBorder="1" applyAlignment="1">
      <alignment horizontal="center"/>
    </xf>
    <xf numFmtId="43" fontId="3" fillId="3" borderId="4" xfId="0" applyNumberFormat="1" applyFont="1" applyFill="1" applyBorder="1" applyAlignment="1">
      <alignment horizontal="center"/>
    </xf>
    <xf numFmtId="0" fontId="3" fillId="3" borderId="58" xfId="0" applyFont="1" applyFill="1" applyBorder="1" applyAlignment="1">
      <alignment horizontal="center"/>
    </xf>
    <xf numFmtId="43" fontId="3" fillId="3" borderId="5" xfId="0" applyNumberFormat="1" applyFont="1" applyFill="1" applyBorder="1" applyAlignment="1">
      <alignment horizontal="center"/>
    </xf>
    <xf numFmtId="43" fontId="3" fillId="3" borderId="57" xfId="0" applyNumberFormat="1" applyFont="1" applyFill="1" applyBorder="1" applyAlignment="1">
      <alignment horizontal="center"/>
    </xf>
    <xf numFmtId="43" fontId="3" fillId="3" borderId="33" xfId="0" applyNumberFormat="1" applyFont="1" applyFill="1" applyBorder="1" applyAlignment="1">
      <alignment horizontal="center"/>
    </xf>
    <xf numFmtId="43" fontId="3" fillId="11" borderId="57" xfId="0" applyNumberFormat="1" applyFont="1" applyFill="1" applyBorder="1" applyAlignment="1">
      <alignment horizontal="center"/>
    </xf>
    <xf numFmtId="0" fontId="3" fillId="9" borderId="59" xfId="0" applyFont="1" applyFill="1" applyBorder="1" applyAlignment="1">
      <alignment horizontal="center" vertical="top"/>
    </xf>
    <xf numFmtId="0" fontId="3" fillId="3" borderId="60" xfId="0" applyFont="1" applyFill="1" applyBorder="1" applyAlignment="1">
      <alignment horizontal="center" wrapText="1"/>
    </xf>
    <xf numFmtId="0" fontId="3" fillId="3" borderId="61" xfId="0" applyFont="1" applyFill="1" applyBorder="1" applyAlignment="1">
      <alignment horizontal="center" wrapText="1"/>
    </xf>
    <xf numFmtId="0" fontId="3" fillId="3" borderId="62" xfId="0" applyFont="1" applyFill="1" applyBorder="1" applyAlignment="1">
      <alignment horizontal="center"/>
    </xf>
    <xf numFmtId="0" fontId="3" fillId="3" borderId="63" xfId="0" applyFont="1" applyFill="1" applyBorder="1" applyAlignment="1">
      <alignment horizontal="center" wrapText="1"/>
    </xf>
    <xf numFmtId="9" fontId="3" fillId="3" borderId="64" xfId="0" applyNumberFormat="1" applyFont="1" applyFill="1" applyBorder="1" applyAlignment="1">
      <alignment horizontal="center"/>
    </xf>
    <xf numFmtId="9" fontId="3" fillId="3" borderId="58" xfId="0" applyNumberFormat="1" applyFont="1" applyFill="1" applyBorder="1" applyAlignment="1">
      <alignment horizontal="center"/>
    </xf>
    <xf numFmtId="9" fontId="3" fillId="3" borderId="4" xfId="0" applyNumberFormat="1" applyFont="1" applyFill="1" applyBorder="1" applyAlignment="1">
      <alignment horizontal="center"/>
    </xf>
    <xf numFmtId="43" fontId="3" fillId="3" borderId="65" xfId="0" applyNumberFormat="1" applyFont="1" applyFill="1" applyBorder="1" applyAlignment="1">
      <alignment horizontal="center"/>
    </xf>
    <xf numFmtId="0" fontId="3" fillId="3" borderId="66" xfId="0" applyFont="1" applyFill="1" applyBorder="1" applyAlignment="1">
      <alignment horizontal="center" wrapText="1"/>
    </xf>
    <xf numFmtId="0" fontId="4" fillId="11" borderId="0" xfId="0" applyFont="1" applyFill="1" applyAlignment="1">
      <alignment horizontal="center" vertical="top"/>
    </xf>
    <xf numFmtId="0" fontId="3" fillId="3" borderId="55" xfId="0" applyFont="1" applyFill="1" applyBorder="1" applyAlignment="1">
      <alignment horizontal="center" vertical="top"/>
    </xf>
    <xf numFmtId="0" fontId="3" fillId="3" borderId="66" xfId="0" applyFont="1" applyFill="1" applyBorder="1" applyAlignment="1">
      <alignment horizontal="center"/>
    </xf>
    <xf numFmtId="0" fontId="3" fillId="3" borderId="67" xfId="0" applyFont="1" applyFill="1" applyBorder="1" applyAlignment="1">
      <alignment horizontal="center"/>
    </xf>
    <xf numFmtId="0" fontId="3" fillId="3" borderId="68" xfId="0" applyFont="1" applyFill="1" applyBorder="1" applyAlignment="1">
      <alignment horizontal="center"/>
    </xf>
    <xf numFmtId="0" fontId="3" fillId="3" borderId="69" xfId="0" applyFont="1" applyFill="1" applyBorder="1" applyAlignment="1">
      <alignment horizontal="center"/>
    </xf>
    <xf numFmtId="9" fontId="3" fillId="3" borderId="70" xfId="0" applyNumberFormat="1" applyFont="1" applyFill="1" applyBorder="1" applyAlignment="1">
      <alignment horizontal="center"/>
    </xf>
    <xf numFmtId="9" fontId="3" fillId="3" borderId="71" xfId="0" applyNumberFormat="1" applyFont="1" applyFill="1" applyBorder="1" applyAlignment="1">
      <alignment horizontal="center"/>
    </xf>
    <xf numFmtId="9" fontId="3" fillId="3" borderId="72" xfId="0" applyNumberFormat="1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 vertical="top"/>
    </xf>
    <xf numFmtId="0" fontId="3" fillId="3" borderId="73" xfId="0" applyFont="1" applyFill="1" applyBorder="1" applyAlignment="1">
      <alignment horizontal="center"/>
    </xf>
    <xf numFmtId="43" fontId="3" fillId="3" borderId="74" xfId="0" applyNumberFormat="1" applyFont="1" applyFill="1" applyBorder="1" applyAlignment="1">
      <alignment horizontal="center"/>
    </xf>
    <xf numFmtId="0" fontId="3" fillId="9" borderId="53" xfId="0" applyFont="1" applyFill="1" applyBorder="1" applyAlignment="1">
      <alignment horizontal="center" vertical="top" wrapText="1"/>
    </xf>
    <xf numFmtId="0" fontId="3" fillId="3" borderId="55" xfId="0" applyFont="1" applyFill="1" applyBorder="1" applyAlignment="1">
      <alignment horizontal="center" vertical="top" wrapText="1"/>
    </xf>
    <xf numFmtId="0" fontId="3" fillId="3" borderId="75" xfId="0" applyFont="1" applyFill="1" applyBorder="1" applyAlignment="1">
      <alignment horizontal="center" wrapText="1"/>
    </xf>
    <xf numFmtId="0" fontId="3" fillId="3" borderId="76" xfId="0" applyFont="1" applyFill="1" applyBorder="1" applyAlignment="1">
      <alignment horizontal="center"/>
    </xf>
    <xf numFmtId="0" fontId="3" fillId="3" borderId="68" xfId="0" applyFont="1" applyFill="1" applyBorder="1" applyAlignment="1">
      <alignment horizontal="center" wrapText="1"/>
    </xf>
    <xf numFmtId="9" fontId="3" fillId="3" borderId="74" xfId="0" applyNumberFormat="1" applyFont="1" applyFill="1" applyBorder="1" applyAlignment="1">
      <alignment horizontal="center"/>
    </xf>
    <xf numFmtId="43" fontId="3" fillId="3" borderId="78" xfId="0" applyNumberFormat="1" applyFont="1" applyFill="1" applyBorder="1" applyAlignment="1">
      <alignment horizontal="center"/>
    </xf>
    <xf numFmtId="43" fontId="3" fillId="3" borderId="58" xfId="0" applyNumberFormat="1" applyFont="1" applyFill="1" applyBorder="1" applyAlignment="1">
      <alignment horizontal="center"/>
    </xf>
    <xf numFmtId="43" fontId="3" fillId="11" borderId="74" xfId="0" applyNumberFormat="1" applyFont="1" applyFill="1" applyBorder="1" applyAlignment="1">
      <alignment horizontal="center"/>
    </xf>
    <xf numFmtId="0" fontId="3" fillId="9" borderId="66" xfId="0" applyFont="1" applyFill="1" applyBorder="1" applyAlignment="1">
      <alignment horizontal="center" vertical="top"/>
    </xf>
    <xf numFmtId="0" fontId="3" fillId="3" borderId="75" xfId="0" applyFont="1" applyFill="1" applyBorder="1" applyAlignment="1">
      <alignment horizontal="center" vertical="center" wrapText="1"/>
    </xf>
    <xf numFmtId="0" fontId="3" fillId="3" borderId="77" xfId="0" applyFont="1" applyFill="1" applyBorder="1" applyAlignment="1">
      <alignment horizontal="center"/>
    </xf>
    <xf numFmtId="43" fontId="3" fillId="3" borderId="71" xfId="0" applyNumberFormat="1" applyFont="1" applyFill="1" applyBorder="1" applyAlignment="1">
      <alignment horizontal="center"/>
    </xf>
    <xf numFmtId="0" fontId="3" fillId="9" borderId="79" xfId="0" applyFont="1" applyFill="1" applyBorder="1" applyAlignment="1">
      <alignment horizontal="center" vertical="top"/>
    </xf>
    <xf numFmtId="0" fontId="3" fillId="3" borderId="80" xfId="0" applyFont="1" applyFill="1" applyBorder="1" applyAlignment="1">
      <alignment horizontal="center" vertical="top"/>
    </xf>
    <xf numFmtId="0" fontId="3" fillId="9" borderId="66" xfId="0" applyFont="1" applyFill="1" applyBorder="1" applyAlignment="1">
      <alignment horizontal="center"/>
    </xf>
    <xf numFmtId="43" fontId="3" fillId="11" borderId="65" xfId="0" applyNumberFormat="1" applyFont="1" applyFill="1" applyBorder="1" applyAlignment="1">
      <alignment horizontal="center"/>
    </xf>
    <xf numFmtId="0" fontId="3" fillId="3" borderId="81" xfId="0" applyFont="1" applyFill="1" applyBorder="1" applyAlignment="1">
      <alignment horizontal="center"/>
    </xf>
    <xf numFmtId="0" fontId="3" fillId="3" borderId="82" xfId="0" applyFont="1" applyFill="1" applyBorder="1" applyAlignment="1">
      <alignment horizontal="center"/>
    </xf>
    <xf numFmtId="2" fontId="3" fillId="3" borderId="83" xfId="0" applyNumberFormat="1" applyFont="1" applyFill="1" applyBorder="1" applyAlignment="1">
      <alignment horizontal="center"/>
    </xf>
    <xf numFmtId="164" fontId="3" fillId="3" borderId="83" xfId="0" applyNumberFormat="1" applyFont="1" applyFill="1" applyBorder="1" applyAlignment="1">
      <alignment horizontal="center"/>
    </xf>
    <xf numFmtId="10" fontId="3" fillId="3" borderId="4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3" fillId="3" borderId="84" xfId="0" applyFont="1" applyFill="1" applyBorder="1" applyAlignment="1">
      <alignment horizontal="center"/>
    </xf>
    <xf numFmtId="0" fontId="3" fillId="12" borderId="85" xfId="0" applyFont="1" applyFill="1" applyBorder="1" applyAlignment="1">
      <alignment horizontal="center"/>
    </xf>
    <xf numFmtId="164" fontId="3" fillId="12" borderId="85" xfId="0" applyNumberFormat="1" applyFont="1" applyFill="1" applyBorder="1" applyAlignment="1">
      <alignment horizontal="center"/>
    </xf>
    <xf numFmtId="0" fontId="3" fillId="3" borderId="8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90" xfId="0" applyFont="1" applyFill="1" applyBorder="1" applyAlignment="1">
      <alignment horizontal="center"/>
    </xf>
    <xf numFmtId="0" fontId="5" fillId="13" borderId="91" xfId="0" applyFont="1" applyFill="1" applyBorder="1" applyAlignment="1">
      <alignment horizontal="left"/>
    </xf>
    <xf numFmtId="43" fontId="3" fillId="14" borderId="92" xfId="0" applyNumberFormat="1" applyFont="1" applyFill="1" applyBorder="1" applyAlignment="1">
      <alignment horizontal="center"/>
    </xf>
    <xf numFmtId="43" fontId="3" fillId="14" borderId="4" xfId="0" applyNumberFormat="1" applyFont="1" applyFill="1" applyBorder="1" applyAlignment="1">
      <alignment horizontal="center"/>
    </xf>
    <xf numFmtId="43" fontId="3" fillId="14" borderId="90" xfId="0" applyNumberFormat="1" applyFont="1" applyFill="1" applyBorder="1" applyAlignment="1">
      <alignment horizontal="center"/>
    </xf>
    <xf numFmtId="0" fontId="5" fillId="13" borderId="4" xfId="0" applyFont="1" applyFill="1" applyBorder="1" applyAlignment="1">
      <alignment horizontal="left"/>
    </xf>
    <xf numFmtId="0" fontId="5" fillId="15" borderId="9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6" fillId="0" borderId="0" xfId="0" applyFont="1"/>
    <xf numFmtId="0" fontId="6" fillId="0" borderId="98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8" xfId="0" applyFont="1" applyBorder="1" applyAlignment="1">
      <alignment horizontal="center"/>
    </xf>
    <xf numFmtId="0" fontId="6" fillId="0" borderId="113" xfId="0" applyFont="1" applyBorder="1" applyAlignment="1">
      <alignment horizontal="center"/>
    </xf>
    <xf numFmtId="10" fontId="6" fillId="0" borderId="113" xfId="0" applyNumberFormat="1" applyFont="1" applyBorder="1" applyAlignment="1">
      <alignment horizontal="center"/>
    </xf>
    <xf numFmtId="0" fontId="6" fillId="16" borderId="114" xfId="0" applyFont="1" applyFill="1" applyBorder="1" applyAlignment="1">
      <alignment horizontal="left"/>
    </xf>
    <xf numFmtId="0" fontId="6" fillId="17" borderId="115" xfId="0" applyFont="1" applyFill="1" applyBorder="1" applyAlignment="1">
      <alignment horizontal="left"/>
    </xf>
    <xf numFmtId="0" fontId="6" fillId="0" borderId="113" xfId="0" applyFont="1" applyBorder="1" applyAlignment="1">
      <alignment horizontal="center" wrapText="1"/>
    </xf>
    <xf numFmtId="0" fontId="6" fillId="16" borderId="117" xfId="0" applyFont="1" applyFill="1" applyBorder="1" applyAlignment="1">
      <alignment horizontal="left" vertical="top"/>
    </xf>
    <xf numFmtId="0" fontId="6" fillId="17" borderId="118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164" fontId="6" fillId="0" borderId="113" xfId="0" applyNumberFormat="1" applyFont="1" applyBorder="1" applyAlignment="1">
      <alignment horizontal="center"/>
    </xf>
    <xf numFmtId="2" fontId="6" fillId="0" borderId="113" xfId="0" applyNumberFormat="1" applyFont="1" applyBorder="1" applyAlignment="1">
      <alignment horizontal="center"/>
    </xf>
    <xf numFmtId="9" fontId="6" fillId="0" borderId="113" xfId="0" applyNumberFormat="1" applyFont="1" applyBorder="1" applyAlignment="1">
      <alignment horizontal="center"/>
    </xf>
    <xf numFmtId="43" fontId="6" fillId="0" borderId="113" xfId="0" applyNumberFormat="1" applyFont="1" applyBorder="1" applyAlignment="1">
      <alignment horizontal="center"/>
    </xf>
    <xf numFmtId="0" fontId="6" fillId="16" borderId="119" xfId="0" applyFont="1" applyFill="1" applyBorder="1" applyAlignment="1">
      <alignment horizontal="left" vertical="top"/>
    </xf>
    <xf numFmtId="0" fontId="6" fillId="17" borderId="120" xfId="0" applyFont="1" applyFill="1" applyBorder="1" applyAlignment="1">
      <alignment horizontal="left" vertical="top" wrapText="1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7" fillId="0" borderId="121" xfId="0" applyFont="1" applyBorder="1" applyAlignment="1">
      <alignment horizontal="left"/>
    </xf>
    <xf numFmtId="43" fontId="6" fillId="0" borderId="122" xfId="0" applyNumberFormat="1" applyFont="1" applyBorder="1" applyAlignment="1">
      <alignment horizontal="center"/>
    </xf>
    <xf numFmtId="43" fontId="6" fillId="0" borderId="123" xfId="0" applyNumberFormat="1" applyFont="1" applyBorder="1" applyAlignment="1">
      <alignment horizontal="center"/>
    </xf>
    <xf numFmtId="0" fontId="7" fillId="0" borderId="124" xfId="0" applyFont="1" applyBorder="1" applyAlignment="1">
      <alignment horizontal="left"/>
    </xf>
    <xf numFmtId="0" fontId="7" fillId="0" borderId="126" xfId="0" applyFont="1" applyBorder="1" applyAlignment="1">
      <alignment horizontal="left"/>
    </xf>
    <xf numFmtId="0" fontId="8" fillId="3" borderId="52" xfId="0" applyFont="1" applyFill="1" applyBorder="1" applyAlignment="1">
      <alignment horizontal="center" wrapText="1"/>
    </xf>
    <xf numFmtId="0" fontId="8" fillId="3" borderId="75" xfId="0" applyFont="1" applyFill="1" applyBorder="1" applyAlignment="1">
      <alignment horizontal="center" wrapText="1"/>
    </xf>
    <xf numFmtId="0" fontId="8" fillId="3" borderId="76" xfId="0" applyFont="1" applyFill="1" applyBorder="1" applyAlignment="1">
      <alignment horizontal="center"/>
    </xf>
    <xf numFmtId="0" fontId="9" fillId="0" borderId="129" xfId="0" applyFont="1" applyBorder="1" applyAlignment="1">
      <alignment vertical="center" wrapText="1"/>
    </xf>
    <xf numFmtId="0" fontId="9" fillId="0" borderId="13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4" borderId="6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35" xfId="0" applyFont="1" applyBorder="1"/>
    <xf numFmtId="0" fontId="3" fillId="4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21" xfId="0" applyFont="1" applyBorder="1"/>
    <xf numFmtId="0" fontId="2" fillId="0" borderId="22" xfId="0" applyFont="1" applyBorder="1"/>
    <xf numFmtId="0" fontId="3" fillId="4" borderId="9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2" fillId="0" borderId="38" xfId="0" applyFont="1" applyBorder="1"/>
    <xf numFmtId="0" fontId="3" fillId="4" borderId="10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39" xfId="0" applyFont="1" applyBorder="1"/>
    <xf numFmtId="0" fontId="3" fillId="4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46" xfId="0" applyFont="1" applyBorder="1"/>
    <xf numFmtId="43" fontId="3" fillId="14" borderId="86" xfId="0" applyNumberFormat="1" applyFont="1" applyFill="1" applyBorder="1" applyAlignment="1">
      <alignment horizontal="center"/>
    </xf>
    <xf numFmtId="0" fontId="2" fillId="0" borderId="87" xfId="0" applyFont="1" applyBorder="1"/>
    <xf numFmtId="0" fontId="2" fillId="0" borderId="93" xfId="0" applyFont="1" applyBorder="1"/>
    <xf numFmtId="43" fontId="5" fillId="15" borderId="95" xfId="0" applyNumberFormat="1" applyFont="1" applyFill="1" applyBorder="1" applyAlignment="1">
      <alignment horizontal="center"/>
    </xf>
    <xf numFmtId="0" fontId="2" fillId="0" borderId="96" xfId="0" applyFont="1" applyBorder="1"/>
    <xf numFmtId="0" fontId="2" fillId="0" borderId="97" xfId="0" applyFont="1" applyBorder="1"/>
    <xf numFmtId="0" fontId="2" fillId="0" borderId="13" xfId="0" applyFont="1" applyBorder="1"/>
    <xf numFmtId="0" fontId="2" fillId="0" borderId="30" xfId="0" applyFont="1" applyBorder="1"/>
    <xf numFmtId="0" fontId="2" fillId="0" borderId="31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3" fillId="4" borderId="17" xfId="0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3" fillId="3" borderId="17" xfId="0" applyFont="1" applyFill="1" applyBorder="1" applyAlignment="1">
      <alignment horizontal="center"/>
    </xf>
    <xf numFmtId="0" fontId="3" fillId="3" borderId="86" xfId="0" applyFont="1" applyFill="1" applyBorder="1" applyAlignment="1">
      <alignment horizontal="center"/>
    </xf>
    <xf numFmtId="0" fontId="2" fillId="0" borderId="88" xfId="0" applyFont="1" applyBorder="1"/>
    <xf numFmtId="0" fontId="6" fillId="0" borderId="99" xfId="0" applyFont="1" applyBorder="1" applyAlignment="1">
      <alignment horizontal="center" vertical="center" wrapText="1"/>
    </xf>
    <xf numFmtId="0" fontId="2" fillId="0" borderId="109" xfId="0" applyFont="1" applyBorder="1"/>
    <xf numFmtId="0" fontId="2" fillId="0" borderId="116" xfId="0" applyFont="1" applyBorder="1"/>
    <xf numFmtId="0" fontId="6" fillId="0" borderId="100" xfId="0" applyFont="1" applyBorder="1" applyAlignment="1">
      <alignment horizontal="center" vertical="center" wrapText="1"/>
    </xf>
    <xf numFmtId="0" fontId="2" fillId="0" borderId="101" xfId="0" applyFont="1" applyBorder="1"/>
    <xf numFmtId="0" fontId="2" fillId="0" borderId="110" xfId="0" applyFont="1" applyBorder="1"/>
    <xf numFmtId="0" fontId="2" fillId="0" borderId="111" xfId="0" applyFont="1" applyBorder="1"/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2" fillId="0" borderId="102" xfId="0" applyFont="1" applyBorder="1"/>
    <xf numFmtId="0" fontId="2" fillId="0" borderId="112" xfId="0" applyFont="1" applyBorder="1"/>
    <xf numFmtId="0" fontId="6" fillId="0" borderId="0" xfId="0" applyFont="1" applyAlignment="1">
      <alignment horizontal="center"/>
    </xf>
    <xf numFmtId="0" fontId="0" fillId="0" borderId="0" xfId="0"/>
    <xf numFmtId="43" fontId="6" fillId="0" borderId="0" xfId="0" applyNumberFormat="1" applyFont="1" applyAlignment="1">
      <alignment horizontal="center"/>
    </xf>
    <xf numFmtId="0" fontId="2" fillId="0" borderId="125" xfId="0" applyFont="1" applyBorder="1"/>
    <xf numFmtId="0" fontId="7" fillId="4" borderId="106" xfId="0" applyFont="1" applyFill="1" applyBorder="1" applyAlignment="1">
      <alignment horizontal="center"/>
    </xf>
    <xf numFmtId="0" fontId="2" fillId="0" borderId="107" xfId="0" applyFont="1" applyBorder="1"/>
    <xf numFmtId="0" fontId="6" fillId="0" borderId="103" xfId="0" applyFont="1" applyBorder="1" applyAlignment="1">
      <alignment horizontal="center"/>
    </xf>
    <xf numFmtId="0" fontId="2" fillId="0" borderId="104" xfId="0" applyFont="1" applyBorder="1"/>
    <xf numFmtId="0" fontId="2" fillId="0" borderId="105" xfId="0" applyFont="1" applyBorder="1"/>
    <xf numFmtId="43" fontId="6" fillId="0" borderId="127" xfId="0" applyNumberFormat="1" applyFont="1" applyBorder="1" applyAlignment="1">
      <alignment horizontal="center"/>
    </xf>
    <xf numFmtId="0" fontId="2" fillId="0" borderId="127" xfId="0" applyFont="1" applyBorder="1"/>
    <xf numFmtId="0" fontId="2" fillId="0" borderId="128" xfId="0" applyFont="1" applyBorder="1"/>
    <xf numFmtId="0" fontId="6" fillId="0" borderId="9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00"/>
  <sheetViews>
    <sheetView tabSelected="1" topLeftCell="H4" zoomScale="70" zoomScaleNormal="70" workbookViewId="0">
      <selection activeCell="O10" sqref="O10"/>
    </sheetView>
  </sheetViews>
  <sheetFormatPr defaultColWidth="11.1640625" defaultRowHeight="15" customHeight="1"/>
  <cols>
    <col min="1" max="1" width="27.5" customWidth="1"/>
    <col min="2" max="2" width="29.33203125" customWidth="1"/>
    <col min="3" max="3" width="13.33203125" customWidth="1"/>
    <col min="4" max="4" width="31.5" customWidth="1"/>
    <col min="5" max="5" width="17.33203125" customWidth="1"/>
    <col min="6" max="6" width="23.1640625" customWidth="1"/>
    <col min="7" max="7" width="19.33203125" customWidth="1"/>
    <col min="8" max="8" width="14.33203125" customWidth="1"/>
    <col min="9" max="9" width="34" customWidth="1"/>
    <col min="10" max="10" width="15" customWidth="1"/>
    <col min="11" max="11" width="27.33203125" customWidth="1"/>
    <col min="12" max="12" width="26.1640625" customWidth="1"/>
    <col min="13" max="13" width="18" customWidth="1"/>
    <col min="14" max="14" width="12.33203125" customWidth="1"/>
    <col min="15" max="15" width="15.33203125" customWidth="1"/>
    <col min="16" max="16" width="19.83203125" customWidth="1"/>
    <col min="17" max="17" width="22" customWidth="1"/>
    <col min="18" max="18" width="8.33203125" customWidth="1"/>
    <col min="19" max="19" width="14.6640625" hidden="1" customWidth="1"/>
    <col min="20" max="22" width="8.83203125" hidden="1" customWidth="1"/>
    <col min="23" max="24" width="8.5" hidden="1" customWidth="1"/>
    <col min="25" max="25" width="8.33203125" customWidth="1"/>
    <col min="26" max="26" width="17.33203125" customWidth="1"/>
    <col min="27" max="27" width="13.83203125" customWidth="1"/>
    <col min="28" max="28" width="12.83203125" customWidth="1"/>
    <col min="29" max="29" width="8.83203125" customWidth="1"/>
    <col min="30" max="32" width="8.5" customWidth="1"/>
    <col min="33" max="33" width="16.6640625" customWidth="1"/>
    <col min="34" max="38" width="8.33203125" customWidth="1"/>
    <col min="39" max="39" width="13" hidden="1" customWidth="1"/>
    <col min="40" max="41" width="8.33203125" hidden="1" customWidth="1"/>
    <col min="42" max="46" width="8.33203125" customWidth="1"/>
  </cols>
  <sheetData>
    <row r="1" spans="1:46" ht="63.75" customHeight="1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/>
      <c r="R1" s="1"/>
      <c r="S1" s="2"/>
      <c r="T1" s="2"/>
      <c r="U1" s="2"/>
      <c r="V1" s="2"/>
      <c r="W1" s="2"/>
      <c r="X1" s="2"/>
      <c r="Y1" s="1"/>
      <c r="Z1" s="1"/>
      <c r="AA1" s="1"/>
      <c r="AB1" s="3"/>
      <c r="AC1" s="3"/>
      <c r="AD1" s="3"/>
      <c r="AE1" s="3"/>
      <c r="AF1" s="3"/>
      <c r="AG1" s="1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24" customHeight="1">
      <c r="A2" s="137" t="s">
        <v>1</v>
      </c>
      <c r="B2" s="140" t="s">
        <v>2</v>
      </c>
      <c r="C2" s="141"/>
      <c r="D2" s="144" t="s">
        <v>3</v>
      </c>
      <c r="E2" s="147" t="s">
        <v>4</v>
      </c>
      <c r="F2" s="150" t="s">
        <v>5</v>
      </c>
      <c r="G2" s="151"/>
      <c r="H2" s="141"/>
      <c r="I2" s="140" t="s">
        <v>6</v>
      </c>
      <c r="J2" s="141"/>
      <c r="K2" s="140" t="s">
        <v>7</v>
      </c>
      <c r="L2" s="164"/>
      <c r="M2" s="140" t="s">
        <v>8</v>
      </c>
      <c r="N2" s="151"/>
      <c r="O2" s="151"/>
      <c r="P2" s="141"/>
      <c r="Q2" s="147" t="s">
        <v>9</v>
      </c>
      <c r="R2" s="2"/>
      <c r="S2" s="167"/>
      <c r="T2" s="168"/>
      <c r="U2" s="168"/>
      <c r="V2" s="168"/>
      <c r="W2" s="168"/>
      <c r="X2" s="169"/>
      <c r="Y2" s="4"/>
      <c r="Z2" s="2"/>
      <c r="AA2" s="170" t="s">
        <v>10</v>
      </c>
      <c r="AB2" s="171"/>
      <c r="AC2" s="171"/>
      <c r="AD2" s="171"/>
      <c r="AE2" s="171"/>
      <c r="AF2" s="171"/>
      <c r="AG2" s="172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24" customHeight="1">
      <c r="A3" s="138"/>
      <c r="B3" s="142"/>
      <c r="C3" s="143"/>
      <c r="D3" s="145"/>
      <c r="E3" s="148"/>
      <c r="F3" s="152"/>
      <c r="G3" s="153"/>
      <c r="H3" s="154"/>
      <c r="I3" s="155"/>
      <c r="J3" s="156"/>
      <c r="K3" s="155"/>
      <c r="L3" s="165"/>
      <c r="M3" s="155"/>
      <c r="N3" s="166"/>
      <c r="O3" s="166"/>
      <c r="P3" s="156"/>
      <c r="Q3" s="148"/>
      <c r="R3" s="2"/>
      <c r="S3" s="152"/>
      <c r="T3" s="153"/>
      <c r="U3" s="153"/>
      <c r="V3" s="153"/>
      <c r="W3" s="153"/>
      <c r="X3" s="154"/>
      <c r="Y3" s="4"/>
      <c r="Z3" s="2"/>
      <c r="AA3" s="6" t="s">
        <v>11</v>
      </c>
      <c r="AB3" s="7">
        <v>3.5000000000000003E-2</v>
      </c>
      <c r="AC3" s="173"/>
      <c r="AD3" s="171"/>
      <c r="AE3" s="171"/>
      <c r="AF3" s="171"/>
      <c r="AG3" s="172"/>
      <c r="AH3" s="8"/>
      <c r="AI3" s="5"/>
      <c r="AJ3" s="5"/>
      <c r="AK3" s="5"/>
      <c r="AL3" s="5"/>
      <c r="AM3" s="5" t="s">
        <v>12</v>
      </c>
      <c r="AN3" s="5"/>
      <c r="AO3" s="5" t="s">
        <v>13</v>
      </c>
      <c r="AP3" s="5"/>
      <c r="AQ3" s="5"/>
      <c r="AR3" s="5"/>
      <c r="AS3" s="5"/>
      <c r="AT3" s="5"/>
    </row>
    <row r="4" spans="1:46" ht="79" customHeight="1">
      <c r="A4" s="139"/>
      <c r="B4" s="9" t="s">
        <v>14</v>
      </c>
      <c r="C4" s="10" t="s">
        <v>15</v>
      </c>
      <c r="D4" s="146"/>
      <c r="E4" s="149"/>
      <c r="F4" s="11" t="s">
        <v>14</v>
      </c>
      <c r="G4" s="12" t="s">
        <v>16</v>
      </c>
      <c r="H4" s="12" t="s">
        <v>17</v>
      </c>
      <c r="I4" s="13" t="s">
        <v>14</v>
      </c>
      <c r="J4" s="10" t="s">
        <v>18</v>
      </c>
      <c r="K4" s="14" t="s">
        <v>14</v>
      </c>
      <c r="L4" s="15" t="s">
        <v>15</v>
      </c>
      <c r="M4" s="16" t="s">
        <v>19</v>
      </c>
      <c r="N4" s="17" t="s">
        <v>20</v>
      </c>
      <c r="O4" s="16" t="s">
        <v>21</v>
      </c>
      <c r="P4" s="18" t="s">
        <v>22</v>
      </c>
      <c r="Q4" s="157"/>
      <c r="R4" s="2"/>
      <c r="S4" s="5"/>
      <c r="T4" s="5"/>
      <c r="U4" s="5"/>
      <c r="V4" s="5"/>
      <c r="W4" s="5"/>
      <c r="X4" s="5"/>
      <c r="Y4" s="5"/>
      <c r="Z4" s="2"/>
      <c r="AA4" s="19" t="s">
        <v>23</v>
      </c>
      <c r="AB4" s="19" t="s">
        <v>24</v>
      </c>
      <c r="AC4" s="19" t="s">
        <v>25</v>
      </c>
      <c r="AD4" s="19" t="s">
        <v>26</v>
      </c>
      <c r="AE4" s="19" t="s">
        <v>27</v>
      </c>
      <c r="AF4" s="19" t="s">
        <v>28</v>
      </c>
      <c r="AG4" s="20" t="s">
        <v>29</v>
      </c>
      <c r="AH4" s="21"/>
      <c r="AI4" s="5"/>
      <c r="AJ4" s="5"/>
      <c r="AK4" s="5"/>
      <c r="AL4" s="5"/>
      <c r="AM4" s="22" t="s">
        <v>30</v>
      </c>
      <c r="AN4" s="5"/>
      <c r="AO4" s="5">
        <v>1</v>
      </c>
      <c r="AP4" s="5"/>
      <c r="AQ4" s="5"/>
      <c r="AR4" s="5"/>
      <c r="AS4" s="5"/>
      <c r="AT4" s="5"/>
    </row>
    <row r="5" spans="1:46" ht="60" customHeight="1">
      <c r="A5" s="23"/>
      <c r="B5" s="24"/>
      <c r="C5" s="25"/>
      <c r="D5" s="26"/>
      <c r="E5" s="27"/>
      <c r="F5" s="28"/>
      <c r="G5" s="27"/>
      <c r="H5" s="29"/>
      <c r="I5" s="30"/>
      <c r="J5" s="31"/>
      <c r="K5" s="32"/>
      <c r="L5" s="25"/>
      <c r="M5" s="33"/>
      <c r="N5" s="34"/>
      <c r="O5" s="35"/>
      <c r="P5" s="35"/>
      <c r="Q5" s="36">
        <f>(J5*L5)*(1-M5)*(1-N5)*(1-O5)</f>
        <v>0</v>
      </c>
      <c r="R5" s="8"/>
      <c r="S5" s="37"/>
      <c r="T5" s="37"/>
      <c r="U5" s="37"/>
      <c r="V5" s="37"/>
      <c r="W5" s="37"/>
      <c r="X5" s="37"/>
      <c r="Y5" s="5"/>
      <c r="Z5" s="38"/>
      <c r="AA5" s="39">
        <f>'.'!AA5</f>
        <v>0</v>
      </c>
      <c r="AB5" s="40">
        <f>'.'!AB5</f>
        <v>0</v>
      </c>
      <c r="AC5" s="39">
        <f>'.'!AC5</f>
        <v>0</v>
      </c>
      <c r="AD5" s="40">
        <f>'.'!AD5</f>
        <v>0</v>
      </c>
      <c r="AE5" s="41">
        <f>'.'!AE5</f>
        <v>0</v>
      </c>
      <c r="AF5" s="40">
        <f>'.'!AF5</f>
        <v>0</v>
      </c>
      <c r="AG5" s="42">
        <f>'.'!AG5</f>
        <v>0</v>
      </c>
      <c r="AH5" s="5"/>
      <c r="AI5" s="5"/>
      <c r="AJ5" s="5"/>
      <c r="AK5" s="5"/>
      <c r="AL5" s="5"/>
      <c r="AM5" s="22" t="s">
        <v>31</v>
      </c>
      <c r="AN5" s="5"/>
      <c r="AO5" s="5">
        <v>2</v>
      </c>
      <c r="AP5" s="5"/>
      <c r="AQ5" s="5"/>
      <c r="AR5" s="5"/>
      <c r="AS5" s="5"/>
      <c r="AT5" s="5"/>
    </row>
    <row r="6" spans="1:46" ht="55.5" customHeight="1">
      <c r="A6" s="43"/>
      <c r="B6" s="24"/>
      <c r="C6" s="25"/>
      <c r="D6" s="44"/>
      <c r="E6" s="27"/>
      <c r="F6" s="45"/>
      <c r="G6" s="46"/>
      <c r="H6" s="29"/>
      <c r="I6" s="30"/>
      <c r="J6" s="31"/>
      <c r="K6" s="47"/>
      <c r="L6" s="25"/>
      <c r="M6" s="48"/>
      <c r="N6" s="34"/>
      <c r="O6" s="49"/>
      <c r="P6" s="50"/>
      <c r="Q6" s="40">
        <f t="shared" ref="Q6:Q14" si="0">(J6*L6)*(1-M6)*(1-N6)*(1-O6)</f>
        <v>0</v>
      </c>
      <c r="R6" s="8"/>
      <c r="S6" s="37"/>
      <c r="T6" s="37"/>
      <c r="U6" s="37"/>
      <c r="V6" s="37"/>
      <c r="W6" s="37"/>
      <c r="X6" s="37"/>
      <c r="Y6" s="5"/>
      <c r="Z6" s="38"/>
      <c r="AA6" s="51">
        <f>'.'!AA6</f>
        <v>0</v>
      </c>
      <c r="AB6" s="40">
        <f>'.'!AB6</f>
        <v>0</v>
      </c>
      <c r="AC6" s="51">
        <f>'.'!AC6</f>
        <v>0</v>
      </c>
      <c r="AD6" s="40">
        <f>'.'!AD6</f>
        <v>0</v>
      </c>
      <c r="AE6" s="41">
        <f>'.'!AE6</f>
        <v>0</v>
      </c>
      <c r="AF6" s="40">
        <f>'.'!AF6</f>
        <v>0</v>
      </c>
      <c r="AG6" s="42">
        <f>'.'!AG6</f>
        <v>0</v>
      </c>
      <c r="AH6" s="5"/>
      <c r="AI6" s="5"/>
      <c r="AJ6" s="5"/>
      <c r="AK6" s="5"/>
      <c r="AL6" s="5"/>
      <c r="AM6" s="5"/>
      <c r="AN6" s="5"/>
      <c r="AO6" s="5">
        <v>3</v>
      </c>
      <c r="AP6" s="5"/>
      <c r="AQ6" s="5"/>
      <c r="AR6" s="5"/>
      <c r="AS6" s="5"/>
      <c r="AT6" s="5"/>
    </row>
    <row r="7" spans="1:46" ht="54.75" customHeight="1" thickBot="1">
      <c r="A7" s="65" t="s">
        <v>40</v>
      </c>
      <c r="B7" s="66" t="s">
        <v>41</v>
      </c>
      <c r="C7" s="25">
        <v>60000</v>
      </c>
      <c r="D7" s="130" t="s">
        <v>42</v>
      </c>
      <c r="E7" s="131" t="s">
        <v>93</v>
      </c>
      <c r="F7" s="69" t="s">
        <v>43</v>
      </c>
      <c r="G7" s="68" t="s">
        <v>31</v>
      </c>
      <c r="H7" s="57">
        <v>1</v>
      </c>
      <c r="I7" s="133"/>
      <c r="J7" s="31"/>
      <c r="K7" s="133"/>
      <c r="L7" s="25"/>
      <c r="M7" s="33"/>
      <c r="N7" s="70"/>
      <c r="O7" s="49"/>
      <c r="P7" s="49"/>
      <c r="Q7" s="40"/>
      <c r="R7" s="5"/>
      <c r="S7" s="37"/>
      <c r="T7" s="37"/>
      <c r="U7" s="37"/>
      <c r="V7" s="37"/>
      <c r="W7" s="37"/>
      <c r="X7" s="37"/>
      <c r="Y7" s="5"/>
      <c r="Z7" s="38"/>
      <c r="AA7" s="51">
        <f>'.'!AA7</f>
        <v>0</v>
      </c>
      <c r="AB7" s="40">
        <f>'.'!AB7</f>
        <v>0</v>
      </c>
      <c r="AC7" s="51">
        <f>'.'!AC7</f>
        <v>0</v>
      </c>
      <c r="AD7" s="40">
        <f>'.'!AD7</f>
        <v>0</v>
      </c>
      <c r="AE7" s="41">
        <f>'.'!AE7</f>
        <v>0</v>
      </c>
      <c r="AF7" s="40">
        <f>'.'!AF7</f>
        <v>0</v>
      </c>
      <c r="AG7" s="42">
        <f>'.'!AG7</f>
        <v>0</v>
      </c>
      <c r="AH7" s="5"/>
      <c r="AI7" s="5"/>
      <c r="AJ7" s="5"/>
      <c r="AK7" s="5"/>
      <c r="AL7" s="5"/>
      <c r="AM7" s="5"/>
      <c r="AN7" s="5"/>
      <c r="AO7" s="5">
        <v>4</v>
      </c>
      <c r="AP7" s="5"/>
      <c r="AQ7" s="5"/>
      <c r="AR7" s="5"/>
      <c r="AS7" s="5"/>
      <c r="AT7" s="5"/>
    </row>
    <row r="8" spans="1:46" ht="36" customHeight="1" thickBot="1">
      <c r="A8" s="53" t="s">
        <v>32</v>
      </c>
      <c r="B8" s="54" t="s">
        <v>33</v>
      </c>
      <c r="C8" s="25">
        <v>80000</v>
      </c>
      <c r="D8" s="26" t="s">
        <v>34</v>
      </c>
      <c r="E8" s="55" t="s">
        <v>35</v>
      </c>
      <c r="F8" s="52" t="s">
        <v>36</v>
      </c>
      <c r="G8" s="56" t="s">
        <v>30</v>
      </c>
      <c r="H8" s="57">
        <v>1</v>
      </c>
      <c r="I8" s="132" t="s">
        <v>94</v>
      </c>
      <c r="J8" s="31">
        <v>80</v>
      </c>
      <c r="K8" s="132" t="s">
        <v>98</v>
      </c>
      <c r="L8" s="25">
        <v>80000</v>
      </c>
      <c r="M8" s="59">
        <v>0.4</v>
      </c>
      <c r="N8" s="60">
        <v>0.5</v>
      </c>
      <c r="O8" s="61">
        <v>0.5</v>
      </c>
      <c r="P8" s="61">
        <v>0.25</v>
      </c>
      <c r="Q8" s="40">
        <f>(J8*L8)*(1-M8)*(1-N8)*(1-O8)</f>
        <v>960000</v>
      </c>
      <c r="R8" s="5"/>
      <c r="S8" s="37"/>
      <c r="T8" s="37"/>
      <c r="U8" s="37"/>
      <c r="V8" s="37"/>
      <c r="W8" s="37"/>
      <c r="X8" s="37"/>
      <c r="Y8" s="5"/>
      <c r="Z8" s="38"/>
      <c r="AA8" s="51">
        <f>'.'!AA8</f>
        <v>960000</v>
      </c>
      <c r="AB8" s="40">
        <f>'.'!AB8</f>
        <v>0</v>
      </c>
      <c r="AC8" s="51">
        <f>'.'!AC8</f>
        <v>0</v>
      </c>
      <c r="AD8" s="40">
        <f>'.'!AD8</f>
        <v>0</v>
      </c>
      <c r="AE8" s="41">
        <f>'.'!AE8</f>
        <v>0</v>
      </c>
      <c r="AF8" s="40">
        <f>'.'!AF8</f>
        <v>0</v>
      </c>
      <c r="AG8" s="42">
        <f>'.'!AG8</f>
        <v>960000</v>
      </c>
      <c r="AH8" s="5"/>
      <c r="AI8" s="5"/>
      <c r="AJ8" s="5"/>
      <c r="AK8" s="5"/>
      <c r="AL8" s="5"/>
      <c r="AM8" s="5"/>
      <c r="AN8" s="5"/>
      <c r="AO8" s="5">
        <v>5</v>
      </c>
      <c r="AP8" s="5"/>
      <c r="AQ8" s="5"/>
      <c r="AR8" s="5"/>
      <c r="AS8" s="5"/>
      <c r="AT8" s="5"/>
    </row>
    <row r="9" spans="1:46" ht="189" customHeight="1" thickBot="1">
      <c r="A9" s="23" t="s">
        <v>37</v>
      </c>
      <c r="B9" s="62" t="s">
        <v>38</v>
      </c>
      <c r="C9" s="25">
        <v>0</v>
      </c>
      <c r="D9" s="129" t="s">
        <v>91</v>
      </c>
      <c r="E9" s="55" t="s">
        <v>92</v>
      </c>
      <c r="F9" s="52" t="s">
        <v>39</v>
      </c>
      <c r="G9" s="55" t="s">
        <v>30</v>
      </c>
      <c r="H9" s="63">
        <v>1</v>
      </c>
      <c r="I9" s="133" t="s">
        <v>95</v>
      </c>
      <c r="J9" s="31">
        <v>100</v>
      </c>
      <c r="K9" s="133" t="s">
        <v>99</v>
      </c>
      <c r="L9" s="25">
        <v>40000</v>
      </c>
      <c r="M9" s="33">
        <v>0.7</v>
      </c>
      <c r="N9" s="34">
        <v>0.3</v>
      </c>
      <c r="O9" s="35">
        <v>0.2</v>
      </c>
      <c r="P9" s="35">
        <v>0.25</v>
      </c>
      <c r="Q9" s="64">
        <f t="shared" si="0"/>
        <v>672000.00000000012</v>
      </c>
      <c r="R9" s="5"/>
      <c r="S9" s="37"/>
      <c r="T9" s="37"/>
      <c r="U9" s="37"/>
      <c r="V9" s="37"/>
      <c r="W9" s="37"/>
      <c r="X9" s="37"/>
      <c r="Y9" s="5"/>
      <c r="Z9" s="38"/>
      <c r="AA9" s="51" t="s">
        <v>102</v>
      </c>
      <c r="AB9" s="40">
        <f>'.'!AB9</f>
        <v>0</v>
      </c>
      <c r="AC9" s="51">
        <f>'.'!AC9</f>
        <v>0</v>
      </c>
      <c r="AD9" s="40">
        <f>'.'!AD9</f>
        <v>0</v>
      </c>
      <c r="AE9" s="41">
        <f>'.'!AE9</f>
        <v>0</v>
      </c>
      <c r="AF9" s="40">
        <f>'.'!AF9</f>
        <v>0</v>
      </c>
      <c r="AG9" s="42">
        <f>'.'!AG9</f>
        <v>672000.00000000012</v>
      </c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ht="131" customHeight="1" thickBot="1">
      <c r="A10" s="65" t="s">
        <v>40</v>
      </c>
      <c r="B10" s="66" t="s">
        <v>41</v>
      </c>
      <c r="C10" s="25">
        <v>60000</v>
      </c>
      <c r="D10" s="130" t="s">
        <v>42</v>
      </c>
      <c r="E10" s="131" t="s">
        <v>93</v>
      </c>
      <c r="F10" s="69" t="s">
        <v>43</v>
      </c>
      <c r="G10" s="68" t="s">
        <v>31</v>
      </c>
      <c r="H10" s="57">
        <v>1</v>
      </c>
      <c r="I10" s="133" t="s">
        <v>96</v>
      </c>
      <c r="J10" s="31">
        <v>50</v>
      </c>
      <c r="K10" s="133" t="s">
        <v>100</v>
      </c>
      <c r="L10" s="25">
        <v>45000</v>
      </c>
      <c r="M10" s="48">
        <v>0.7</v>
      </c>
      <c r="N10" s="70">
        <v>0.5</v>
      </c>
      <c r="O10" s="49">
        <v>0.5</v>
      </c>
      <c r="P10" s="49">
        <v>0.25</v>
      </c>
      <c r="Q10" s="71">
        <f>(J10*L10)*(1-M10)*(1-N10)*(1-O10)</f>
        <v>168750.00000000003</v>
      </c>
      <c r="R10" s="5"/>
      <c r="S10" s="37"/>
      <c r="T10" s="37"/>
      <c r="U10" s="37"/>
      <c r="V10" s="37"/>
      <c r="W10" s="37"/>
      <c r="X10" s="37"/>
      <c r="Y10" s="5"/>
      <c r="Z10" s="38"/>
      <c r="AA10" s="37">
        <f>'.'!AA10</f>
        <v>0</v>
      </c>
      <c r="AB10" s="64">
        <f>'.'!AB10</f>
        <v>163043.4782608696</v>
      </c>
      <c r="AC10" s="37">
        <f>'.'!AC10</f>
        <v>0</v>
      </c>
      <c r="AD10" s="64">
        <f>'.'!AD10</f>
        <v>0</v>
      </c>
      <c r="AE10" s="72">
        <f>'.'!AE10</f>
        <v>0</v>
      </c>
      <c r="AF10" s="64">
        <f>'.'!AF10</f>
        <v>0</v>
      </c>
      <c r="AG10" s="73">
        <f>'.'!AG10</f>
        <v>163043.4782608696</v>
      </c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ht="39" customHeight="1" thickBot="1">
      <c r="A11" s="74" t="s">
        <v>44</v>
      </c>
      <c r="B11" s="62" t="s">
        <v>45</v>
      </c>
      <c r="C11" s="25">
        <v>12600</v>
      </c>
      <c r="D11" s="75"/>
      <c r="E11" s="68"/>
      <c r="F11" s="69"/>
      <c r="G11" s="68" t="s">
        <v>30</v>
      </c>
      <c r="H11" s="57">
        <v>1</v>
      </c>
      <c r="I11" s="133" t="s">
        <v>97</v>
      </c>
      <c r="J11" s="31">
        <v>15</v>
      </c>
      <c r="K11" s="133" t="s">
        <v>101</v>
      </c>
      <c r="L11" s="25">
        <v>5000</v>
      </c>
      <c r="M11" s="33">
        <v>0.5</v>
      </c>
      <c r="N11" s="70">
        <v>0.5</v>
      </c>
      <c r="O11" s="49">
        <v>0.4</v>
      </c>
      <c r="P11" s="49">
        <v>0.2</v>
      </c>
      <c r="Q11" s="40">
        <f>(J11*L11)*(1-M11)*(1-N11)*(1-O11)</f>
        <v>11250</v>
      </c>
      <c r="R11" s="5"/>
      <c r="S11" s="37"/>
      <c r="T11" s="37"/>
      <c r="U11" s="37"/>
      <c r="V11" s="37"/>
      <c r="W11" s="37"/>
      <c r="X11" s="37"/>
      <c r="Y11" s="5"/>
      <c r="Z11" s="38"/>
      <c r="AA11" s="37">
        <f>'.'!AA11</f>
        <v>11250</v>
      </c>
      <c r="AB11" s="64">
        <f>'.'!AB11</f>
        <v>0</v>
      </c>
      <c r="AC11" s="37">
        <f>'.'!AC11</f>
        <v>0</v>
      </c>
      <c r="AD11" s="64">
        <f>'.'!AD11</f>
        <v>0</v>
      </c>
      <c r="AE11" s="72">
        <f>'.'!AE11</f>
        <v>0</v>
      </c>
      <c r="AF11" s="64">
        <f>'.'!AF11</f>
        <v>0</v>
      </c>
      <c r="AG11" s="73">
        <f>'.'!AG11</f>
        <v>11250</v>
      </c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ht="24" customHeight="1">
      <c r="A12" s="74" t="s">
        <v>46</v>
      </c>
      <c r="B12" s="62" t="s">
        <v>47</v>
      </c>
      <c r="C12" s="25">
        <v>17500</v>
      </c>
      <c r="D12" s="67"/>
      <c r="E12" s="68"/>
      <c r="F12" s="69"/>
      <c r="G12" s="68"/>
      <c r="H12" s="57"/>
      <c r="I12" s="58"/>
      <c r="J12" s="31"/>
      <c r="K12" s="76"/>
      <c r="L12" s="25"/>
      <c r="M12" s="59"/>
      <c r="N12" s="60"/>
      <c r="O12" s="61"/>
      <c r="P12" s="61"/>
      <c r="Q12" s="77">
        <f t="shared" si="0"/>
        <v>0</v>
      </c>
      <c r="R12" s="5"/>
      <c r="S12" s="37"/>
      <c r="T12" s="37"/>
      <c r="U12" s="37"/>
      <c r="V12" s="37"/>
      <c r="W12" s="37"/>
      <c r="X12" s="37"/>
      <c r="Y12" s="5"/>
      <c r="Z12" s="38"/>
      <c r="AA12" s="37">
        <f>'.'!AA12</f>
        <v>0</v>
      </c>
      <c r="AB12" s="64">
        <f>'.'!AB12</f>
        <v>0</v>
      </c>
      <c r="AC12" s="37">
        <f>'.'!AC12</f>
        <v>0</v>
      </c>
      <c r="AD12" s="64">
        <f>'.'!AD12</f>
        <v>0</v>
      </c>
      <c r="AE12" s="72">
        <f>'.'!AE12</f>
        <v>0</v>
      </c>
      <c r="AF12" s="64">
        <f>'.'!AF12</f>
        <v>0</v>
      </c>
      <c r="AG12" s="73">
        <f>'.'!AG12</f>
        <v>0</v>
      </c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ht="24" customHeight="1">
      <c r="A13" s="78" t="s">
        <v>48</v>
      </c>
      <c r="B13" s="79" t="s">
        <v>49</v>
      </c>
      <c r="C13" s="25">
        <v>14000</v>
      </c>
      <c r="D13" s="67"/>
      <c r="E13" s="68"/>
      <c r="F13" s="69"/>
      <c r="G13" s="68"/>
      <c r="H13" s="57"/>
      <c r="I13" s="58"/>
      <c r="J13" s="31"/>
      <c r="K13" s="76"/>
      <c r="L13" s="25"/>
      <c r="M13" s="48">
        <v>0</v>
      </c>
      <c r="N13" s="70">
        <v>0</v>
      </c>
      <c r="O13" s="49">
        <v>0</v>
      </c>
      <c r="P13" s="50">
        <v>0</v>
      </c>
      <c r="Q13" s="40">
        <f t="shared" si="0"/>
        <v>0</v>
      </c>
      <c r="R13" s="5"/>
      <c r="S13" s="37"/>
      <c r="T13" s="37"/>
      <c r="U13" s="37"/>
      <c r="V13" s="37"/>
      <c r="W13" s="37"/>
      <c r="X13" s="37"/>
      <c r="Y13" s="5"/>
      <c r="Z13" s="38"/>
      <c r="AA13" s="51">
        <f>'.'!AA13</f>
        <v>0</v>
      </c>
      <c r="AB13" s="40">
        <f>'.'!AB13</f>
        <v>0</v>
      </c>
      <c r="AC13" s="51">
        <f>'.'!AC13</f>
        <v>0</v>
      </c>
      <c r="AD13" s="40">
        <f>'.'!AD13</f>
        <v>0</v>
      </c>
      <c r="AE13" s="41">
        <f>'.'!AE13</f>
        <v>0</v>
      </c>
      <c r="AF13" s="40">
        <f>'.'!AF13</f>
        <v>0</v>
      </c>
      <c r="AG13" s="42">
        <f>'.'!AG13</f>
        <v>0</v>
      </c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ht="24" customHeight="1">
      <c r="A14" s="80" t="s">
        <v>50</v>
      </c>
      <c r="B14" s="62" t="s">
        <v>51</v>
      </c>
      <c r="C14" s="25">
        <v>18260</v>
      </c>
      <c r="D14" s="67"/>
      <c r="E14" s="68"/>
      <c r="F14" s="69"/>
      <c r="G14" s="68"/>
      <c r="H14" s="57"/>
      <c r="I14" s="58"/>
      <c r="J14" s="31"/>
      <c r="K14" s="76"/>
      <c r="L14" s="25"/>
      <c r="M14" s="33">
        <v>0</v>
      </c>
      <c r="N14" s="34">
        <v>0</v>
      </c>
      <c r="O14" s="35">
        <v>0</v>
      </c>
      <c r="P14" s="35">
        <v>0</v>
      </c>
      <c r="Q14" s="40">
        <f t="shared" si="0"/>
        <v>0</v>
      </c>
      <c r="R14" s="5"/>
      <c r="S14" s="37"/>
      <c r="T14" s="37"/>
      <c r="U14" s="37"/>
      <c r="V14" s="37"/>
      <c r="W14" s="37"/>
      <c r="X14" s="37"/>
      <c r="Y14" s="5"/>
      <c r="Z14" s="38"/>
      <c r="AA14" s="51">
        <f>'.'!AA14</f>
        <v>0</v>
      </c>
      <c r="AB14" s="40">
        <f>'.'!AB14</f>
        <v>0</v>
      </c>
      <c r="AC14" s="51">
        <f>'.'!AC14</f>
        <v>0</v>
      </c>
      <c r="AD14" s="40">
        <f>'.'!AD14</f>
        <v>0</v>
      </c>
      <c r="AE14" s="41">
        <f>'.'!AE14</f>
        <v>0</v>
      </c>
      <c r="AF14" s="40">
        <f>'.'!AF14</f>
        <v>0</v>
      </c>
      <c r="AG14" s="81">
        <f>'.'!AG14</f>
        <v>0</v>
      </c>
      <c r="AH14" s="8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24" customHeight="1">
      <c r="A15" s="5"/>
      <c r="B15" s="82"/>
      <c r="C15" s="83"/>
      <c r="D15" s="5"/>
      <c r="E15" s="5"/>
      <c r="F15" s="5"/>
      <c r="G15" s="5"/>
      <c r="H15" s="5"/>
      <c r="I15" s="5"/>
      <c r="J15" s="84"/>
      <c r="K15" s="5"/>
      <c r="L15" s="85"/>
      <c r="M15" s="86"/>
      <c r="N15" s="86"/>
      <c r="O15" s="86"/>
      <c r="P15" s="86"/>
      <c r="Q15" s="87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ht="24" customHeight="1">
      <c r="A16" s="88"/>
      <c r="B16" s="89" t="s">
        <v>52</v>
      </c>
      <c r="C16" s="90">
        <f>SUM(C5:C14)</f>
        <v>262360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74"/>
      <c r="T16" s="159"/>
      <c r="U16" s="159"/>
      <c r="V16" s="159"/>
      <c r="W16" s="159"/>
      <c r="X16" s="175"/>
      <c r="Y16" s="5"/>
      <c r="Z16" s="5"/>
      <c r="AA16" s="91"/>
      <c r="AB16" s="91"/>
      <c r="AC16" s="91"/>
      <c r="AD16" s="91"/>
      <c r="AE16" s="91"/>
      <c r="AF16" s="91"/>
      <c r="AG16" s="91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ht="24" customHeight="1">
      <c r="A17" s="5"/>
      <c r="B17" s="5"/>
      <c r="C17" s="5"/>
      <c r="D17" s="5"/>
      <c r="E17" s="92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37"/>
      <c r="T17" s="37"/>
      <c r="U17" s="37"/>
      <c r="V17" s="37"/>
      <c r="W17" s="37"/>
      <c r="X17" s="37"/>
      <c r="Y17" s="93"/>
      <c r="Z17" s="94" t="s">
        <v>53</v>
      </c>
      <c r="AA17" s="95">
        <f>'.'!AA17</f>
        <v>1643250</v>
      </c>
      <c r="AB17" s="96">
        <f>'.'!AB17</f>
        <v>163043.4782608696</v>
      </c>
      <c r="AC17" s="96">
        <f>'.'!AC17</f>
        <v>0</v>
      </c>
      <c r="AD17" s="96">
        <f>'.'!AD17</f>
        <v>0</v>
      </c>
      <c r="AE17" s="96">
        <f>'.'!AE17</f>
        <v>0</v>
      </c>
      <c r="AF17" s="96">
        <f>'.'!AF17</f>
        <v>0</v>
      </c>
      <c r="AG17" s="97">
        <f>'.'!AG17</f>
        <v>0</v>
      </c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ht="24" customHeight="1">
      <c r="A18" s="5"/>
      <c r="B18" s="5"/>
      <c r="C18" s="5" t="s">
        <v>54</v>
      </c>
      <c r="D18" s="5"/>
      <c r="E18" s="5" t="s">
        <v>55</v>
      </c>
      <c r="F18" s="5" t="s">
        <v>56</v>
      </c>
      <c r="G18" s="5" t="s">
        <v>57</v>
      </c>
      <c r="H18" s="5" t="s">
        <v>58</v>
      </c>
      <c r="I18" s="5" t="s">
        <v>59</v>
      </c>
      <c r="J18" s="5"/>
      <c r="K18" s="5" t="s">
        <v>60</v>
      </c>
      <c r="L18" s="5"/>
      <c r="M18" s="5" t="s">
        <v>61</v>
      </c>
      <c r="N18" s="5" t="s">
        <v>62</v>
      </c>
      <c r="O18" s="5" t="s">
        <v>63</v>
      </c>
      <c r="P18" s="5" t="s">
        <v>64</v>
      </c>
      <c r="Q18" s="5"/>
      <c r="R18" s="5"/>
      <c r="S18" s="37"/>
      <c r="T18" s="37"/>
      <c r="U18" s="37"/>
      <c r="V18" s="37"/>
      <c r="W18" s="37"/>
      <c r="X18" s="37"/>
      <c r="Y18" s="93"/>
      <c r="Z18" s="98" t="s">
        <v>65</v>
      </c>
      <c r="AA18" s="158">
        <f>'.'!AA18</f>
        <v>1806293.4782608696</v>
      </c>
      <c r="AB18" s="159"/>
      <c r="AC18" s="159"/>
      <c r="AD18" s="159"/>
      <c r="AE18" s="159"/>
      <c r="AF18" s="159"/>
      <c r="AG18" s="160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24" customHeight="1">
      <c r="A19" s="5"/>
      <c r="B19" s="5"/>
      <c r="C19" s="5" t="s">
        <v>66</v>
      </c>
      <c r="D19" s="5"/>
      <c r="E19" s="5"/>
      <c r="F19" s="5"/>
      <c r="G19" s="5" t="s">
        <v>67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93"/>
      <c r="Z19" s="98" t="s">
        <v>68</v>
      </c>
      <c r="AA19" s="158">
        <f>'.'!AA19</f>
        <v>1543933.4782608696</v>
      </c>
      <c r="AB19" s="159"/>
      <c r="AC19" s="159"/>
      <c r="AD19" s="159"/>
      <c r="AE19" s="159"/>
      <c r="AF19" s="159"/>
      <c r="AG19" s="160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ht="24" customHeight="1">
      <c r="A20" s="5"/>
      <c r="B20" s="5"/>
      <c r="C20" s="5" t="s">
        <v>69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99" t="s">
        <v>70</v>
      </c>
      <c r="AA20" s="161">
        <f>'.'!AA20</f>
        <v>6.8847899003692241</v>
      </c>
      <c r="AB20" s="162"/>
      <c r="AC20" s="162"/>
      <c r="AD20" s="162"/>
      <c r="AE20" s="162"/>
      <c r="AF20" s="162"/>
      <c r="AG20" s="163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ht="24" customHeight="1">
      <c r="A21" s="5"/>
      <c r="B21" s="5"/>
      <c r="C21" s="5" t="s">
        <v>71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ht="24" customHeight="1">
      <c r="A22" s="5"/>
      <c r="B22" s="5"/>
      <c r="C22" s="5" t="s">
        <v>72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00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ht="24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ht="24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ht="24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ht="24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ht="24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ht="24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ht="24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ht="24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ht="24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ht="24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ht="24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ht="24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ht="24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ht="24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ht="24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ht="2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ht="24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ht="24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ht="24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</row>
    <row r="42" spans="1:46" ht="24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</row>
    <row r="43" spans="1:46" ht="24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</row>
    <row r="44" spans="1:46" ht="24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</row>
    <row r="45" spans="1:46" ht="24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</row>
    <row r="46" spans="1:46" ht="24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</row>
    <row r="47" spans="1:46" ht="24" customHeight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</row>
    <row r="48" spans="1:46" ht="24" customHeight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</row>
    <row r="49" spans="1:46" ht="24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</row>
    <row r="50" spans="1:46" ht="24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</row>
    <row r="51" spans="1:46" ht="24" customHeight="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</row>
    <row r="52" spans="1:46" ht="24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</row>
    <row r="53" spans="1:46" ht="24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</row>
    <row r="54" spans="1:46" ht="24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</row>
    <row r="55" spans="1:46" ht="24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</row>
    <row r="56" spans="1:46" ht="24" customHeight="1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</row>
    <row r="57" spans="1:46" ht="24" customHeight="1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</row>
    <row r="58" spans="1:46" ht="24" customHeight="1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</row>
    <row r="59" spans="1:46" ht="24" customHeight="1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</row>
    <row r="60" spans="1:46" ht="24" customHeight="1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</row>
    <row r="61" spans="1:46" ht="24" customHeight="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</row>
    <row r="62" spans="1:46" ht="24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</row>
    <row r="63" spans="1:46" ht="24" customHeight="1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</row>
    <row r="64" spans="1:46" ht="24" customHeight="1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</row>
    <row r="65" spans="1:46" ht="24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</row>
    <row r="66" spans="1:46" ht="24" customHeight="1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</row>
    <row r="67" spans="1:46" ht="24" customHeight="1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</row>
    <row r="68" spans="1:46" ht="24" customHeight="1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</row>
    <row r="69" spans="1:46" ht="24" customHeight="1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</row>
    <row r="70" spans="1:46" ht="24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</row>
    <row r="71" spans="1:46" ht="24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</row>
    <row r="72" spans="1:46" ht="24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</row>
    <row r="73" spans="1:46" ht="24" customHeight="1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</row>
    <row r="74" spans="1:46" ht="24" customHeight="1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</row>
    <row r="75" spans="1:46" ht="24" customHeight="1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</row>
    <row r="76" spans="1:46" ht="24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</row>
    <row r="77" spans="1:46" ht="24" customHeight="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</row>
    <row r="78" spans="1:46" ht="24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</row>
    <row r="79" spans="1:46" ht="24" customHeight="1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</row>
    <row r="80" spans="1:46" ht="24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</row>
    <row r="81" spans="1:46" ht="24" customHeight="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</row>
    <row r="82" spans="1:46" ht="24" customHeight="1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</row>
    <row r="83" spans="1:46" ht="24" customHeight="1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</row>
    <row r="84" spans="1:46" ht="24" customHeight="1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</row>
    <row r="85" spans="1:46" ht="24" customHeight="1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</row>
    <row r="86" spans="1:46" ht="24" customHeight="1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</row>
    <row r="87" spans="1:46" ht="24" customHeight="1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</row>
    <row r="88" spans="1:46" ht="24" customHeight="1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</row>
    <row r="89" spans="1:46" ht="24" customHeight="1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</row>
    <row r="90" spans="1:46" ht="24" customHeight="1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</row>
    <row r="91" spans="1:46" ht="24" customHeight="1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</row>
    <row r="92" spans="1:46" ht="24" customHeight="1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</row>
    <row r="93" spans="1:46" ht="24" customHeight="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</row>
    <row r="94" spans="1:46" ht="24" customHeight="1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</row>
    <row r="95" spans="1:46" ht="24" customHeight="1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</row>
    <row r="96" spans="1:46" ht="24" customHeight="1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</row>
    <row r="97" spans="1:46" ht="24" customHeight="1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</row>
    <row r="98" spans="1:46" ht="24" customHeight="1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</row>
    <row r="99" spans="1:46" ht="24" customHeight="1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</row>
    <row r="100" spans="1:46" ht="24" customHeight="1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</row>
    <row r="101" spans="1:46" ht="24" customHeight="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</row>
    <row r="102" spans="1:46" ht="24" customHeight="1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</row>
    <row r="103" spans="1:46" ht="24" customHeight="1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</row>
    <row r="104" spans="1:46" ht="24" customHeight="1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</row>
    <row r="105" spans="1:46" ht="24" customHeight="1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</row>
    <row r="106" spans="1:46" ht="24" customHeight="1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</row>
    <row r="107" spans="1:46" ht="24" customHeight="1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</row>
    <row r="108" spans="1:46" ht="24" customHeight="1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</row>
    <row r="109" spans="1:46" ht="24" customHeight="1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</row>
    <row r="110" spans="1:46" ht="24" customHeight="1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</row>
    <row r="111" spans="1:46" ht="24" customHeight="1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</row>
    <row r="112" spans="1:46" ht="24" customHeight="1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</row>
    <row r="113" spans="1:46" ht="24" customHeight="1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</row>
    <row r="114" spans="1:46" ht="24" customHeight="1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</row>
    <row r="115" spans="1:46" ht="24" customHeight="1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</row>
    <row r="116" spans="1:46" ht="24" customHeight="1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</row>
    <row r="117" spans="1:46" ht="24" customHeight="1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</row>
    <row r="118" spans="1:46" ht="24" customHeight="1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</row>
    <row r="119" spans="1:46" ht="24" customHeight="1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</row>
    <row r="120" spans="1:46" ht="24" customHeight="1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</row>
    <row r="121" spans="1:46" ht="24" customHeight="1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</row>
    <row r="122" spans="1:46" ht="24" customHeight="1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</row>
    <row r="123" spans="1:46" ht="24" customHeight="1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</row>
    <row r="124" spans="1:46" ht="24" customHeight="1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</row>
    <row r="125" spans="1:46" ht="24" customHeight="1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</row>
    <row r="126" spans="1:46" ht="24" customHeight="1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</row>
    <row r="127" spans="1:46" ht="24" customHeight="1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</row>
    <row r="128" spans="1:46" ht="24" customHeight="1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</row>
    <row r="129" spans="1:46" ht="24" customHeight="1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</row>
    <row r="130" spans="1:46" ht="24" customHeight="1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</row>
    <row r="131" spans="1:46" ht="24" customHeight="1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</row>
    <row r="132" spans="1:46" ht="24" customHeight="1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</row>
    <row r="133" spans="1:46" ht="24" customHeight="1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</row>
    <row r="134" spans="1:46" ht="24" customHeight="1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</row>
    <row r="135" spans="1:46" ht="24" customHeight="1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</row>
    <row r="136" spans="1:46" ht="24" customHeight="1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</row>
    <row r="137" spans="1:46" ht="24" customHeight="1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</row>
    <row r="138" spans="1:46" ht="24" customHeight="1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</row>
    <row r="139" spans="1:46" ht="24" customHeight="1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</row>
    <row r="140" spans="1:46" ht="24" customHeight="1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</row>
    <row r="141" spans="1:46" ht="24" customHeight="1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</row>
    <row r="142" spans="1:46" ht="24" customHeight="1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</row>
    <row r="143" spans="1:46" ht="24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</row>
    <row r="144" spans="1:46" ht="24" customHeight="1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</row>
    <row r="145" spans="1:46" ht="24" customHeight="1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</row>
    <row r="146" spans="1:46" ht="24" customHeight="1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</row>
    <row r="147" spans="1:46" ht="24" customHeight="1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</row>
    <row r="148" spans="1:46" ht="24" customHeight="1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</row>
    <row r="149" spans="1:46" ht="24" customHeight="1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</row>
    <row r="150" spans="1:46" ht="24" customHeight="1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</row>
    <row r="151" spans="1:46" ht="24" customHeight="1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</row>
    <row r="152" spans="1:46" ht="24" customHeight="1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</row>
    <row r="153" spans="1:46" ht="24" customHeight="1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</row>
    <row r="154" spans="1:46" ht="24" customHeight="1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</row>
    <row r="155" spans="1:46" ht="24" customHeight="1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</row>
    <row r="156" spans="1:46" ht="24" customHeight="1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</row>
    <row r="157" spans="1:46" ht="24" customHeight="1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</row>
    <row r="158" spans="1:46" ht="24" customHeight="1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</row>
    <row r="159" spans="1:46" ht="24" customHeight="1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</row>
    <row r="160" spans="1:46" ht="24" customHeight="1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</row>
    <row r="161" spans="1:46" ht="24" customHeight="1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</row>
    <row r="162" spans="1:46" ht="24" customHeight="1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</row>
    <row r="163" spans="1:46" ht="24" customHeight="1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</row>
    <row r="164" spans="1:46" ht="24" customHeight="1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</row>
    <row r="165" spans="1:46" ht="24" customHeight="1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</row>
    <row r="166" spans="1:46" ht="24" customHeight="1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</row>
    <row r="167" spans="1:46" ht="24" customHeight="1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</row>
    <row r="168" spans="1:46" ht="24" customHeight="1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</row>
    <row r="169" spans="1:46" ht="24" customHeight="1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</row>
    <row r="170" spans="1:46" ht="24" customHeight="1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</row>
    <row r="171" spans="1:46" ht="24" customHeight="1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</row>
    <row r="172" spans="1:46" ht="24" customHeight="1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</row>
    <row r="173" spans="1:46" ht="24" customHeight="1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</row>
    <row r="174" spans="1:46" ht="24" customHeight="1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</row>
    <row r="175" spans="1:46" ht="24" customHeight="1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</row>
    <row r="176" spans="1:46" ht="24" customHeight="1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</row>
    <row r="177" spans="1:46" ht="24" customHeight="1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</row>
    <row r="178" spans="1:46" ht="24" customHeight="1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</row>
    <row r="179" spans="1:46" ht="24" customHeight="1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</row>
    <row r="180" spans="1:46" ht="24" customHeight="1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</row>
    <row r="181" spans="1:46" ht="24" customHeight="1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</row>
    <row r="182" spans="1:46" ht="24" customHeight="1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</row>
    <row r="183" spans="1:46" ht="24" customHeight="1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</row>
    <row r="184" spans="1:46" ht="24" customHeight="1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</row>
    <row r="185" spans="1:46" ht="24" customHeight="1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</row>
    <row r="186" spans="1:46" ht="24" customHeight="1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</row>
    <row r="187" spans="1:46" ht="24" customHeight="1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</row>
    <row r="188" spans="1:46" ht="24" customHeight="1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</row>
    <row r="189" spans="1:46" ht="24" customHeight="1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</row>
    <row r="190" spans="1:46" ht="24" customHeight="1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</row>
    <row r="191" spans="1:46" ht="24" customHeight="1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</row>
    <row r="192" spans="1:46" ht="24" customHeight="1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</row>
    <row r="193" spans="1:46" ht="24" customHeight="1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</row>
    <row r="194" spans="1:46" ht="24" customHeight="1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</row>
    <row r="195" spans="1:46" ht="24" customHeight="1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</row>
    <row r="196" spans="1:46" ht="24" customHeight="1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</row>
    <row r="197" spans="1:46" ht="24" customHeight="1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</row>
    <row r="198" spans="1:46" ht="24" customHeight="1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</row>
    <row r="199" spans="1:46" ht="24" customHeight="1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</row>
    <row r="200" spans="1:46" ht="24" customHeight="1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</row>
    <row r="201" spans="1:46" ht="24" customHeight="1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</row>
    <row r="202" spans="1:46" ht="24" customHeight="1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</row>
    <row r="203" spans="1:46" ht="24" customHeight="1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</row>
    <row r="204" spans="1:46" ht="24" customHeight="1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</row>
    <row r="205" spans="1:46" ht="24" customHeight="1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</row>
    <row r="206" spans="1:46" ht="24" customHeight="1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</row>
    <row r="207" spans="1:46" ht="24" customHeight="1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</row>
    <row r="208" spans="1:46" ht="24" customHeight="1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</row>
    <row r="209" spans="1:46" ht="24" customHeight="1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</row>
    <row r="210" spans="1:46" ht="24" customHeight="1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  <c r="AI210" s="92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</row>
    <row r="211" spans="1:46" ht="24" customHeight="1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2"/>
      <c r="AI211" s="9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</row>
    <row r="212" spans="1:46" ht="24" customHeight="1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</row>
    <row r="213" spans="1:46" ht="24" customHeight="1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</row>
    <row r="214" spans="1:46" ht="24" customHeight="1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</row>
    <row r="215" spans="1:46" ht="24" customHeight="1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</row>
    <row r="216" spans="1:46" ht="24" customHeight="1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92"/>
      <c r="AI216" s="92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</row>
    <row r="217" spans="1:46" ht="24" customHeight="1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</row>
    <row r="218" spans="1:46" ht="24" customHeight="1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</row>
    <row r="219" spans="1:46" ht="24" customHeight="1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</row>
    <row r="220" spans="1:46" ht="24" customHeight="1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</row>
    <row r="221" spans="1:46" ht="24" customHeight="1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2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</row>
    <row r="222" spans="1:46" ht="24" customHeight="1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</row>
    <row r="223" spans="1:46" ht="24" customHeight="1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</row>
    <row r="224" spans="1:46" ht="24" customHeight="1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</row>
    <row r="225" spans="1:46" ht="24" customHeight="1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</row>
    <row r="226" spans="1:46" ht="24" customHeight="1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</row>
    <row r="227" spans="1:46" ht="24" customHeight="1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</row>
    <row r="228" spans="1:46" ht="24" customHeight="1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</row>
    <row r="229" spans="1:46" ht="24" customHeight="1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</row>
    <row r="230" spans="1:46" ht="24" customHeight="1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</row>
    <row r="231" spans="1:46" ht="24" customHeight="1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</row>
    <row r="232" spans="1:46" ht="24" customHeight="1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</row>
    <row r="233" spans="1:46" ht="24" customHeight="1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</row>
    <row r="234" spans="1:46" ht="24" customHeight="1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</row>
    <row r="235" spans="1:46" ht="24" customHeight="1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</row>
    <row r="236" spans="1:46" ht="24" customHeight="1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</row>
    <row r="237" spans="1:46" ht="24" customHeight="1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</row>
    <row r="238" spans="1:46" ht="24" customHeight="1">
      <c r="A238" s="92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</row>
    <row r="239" spans="1:46" ht="24" customHeight="1">
      <c r="A239" s="92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</row>
    <row r="240" spans="1:46" ht="24" customHeight="1">
      <c r="A240" s="92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</row>
    <row r="241" spans="1:46" ht="24" customHeight="1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</row>
    <row r="242" spans="1:46" ht="24" customHeight="1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  <c r="AI242" s="92"/>
      <c r="AJ242" s="92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</row>
    <row r="243" spans="1:46" ht="24" customHeight="1">
      <c r="A243" s="92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  <c r="AI243" s="92"/>
      <c r="AJ243" s="92"/>
      <c r="AK243" s="92"/>
      <c r="AL243" s="92"/>
      <c r="AM243" s="92"/>
      <c r="AN243" s="92"/>
      <c r="AO243" s="92"/>
      <c r="AP243" s="92"/>
      <c r="AQ243" s="92"/>
      <c r="AR243" s="92"/>
      <c r="AS243" s="92"/>
      <c r="AT243" s="92"/>
    </row>
    <row r="244" spans="1:46" ht="24" customHeight="1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2"/>
      <c r="AT244" s="92"/>
    </row>
    <row r="245" spans="1:46" ht="24" customHeight="1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</row>
    <row r="246" spans="1:46" ht="24" customHeight="1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</row>
    <row r="247" spans="1:46" ht="24" customHeight="1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</row>
    <row r="248" spans="1:46" ht="24" customHeight="1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</row>
    <row r="249" spans="1:46" ht="24" customHeight="1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</row>
    <row r="250" spans="1:46" ht="24" customHeight="1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</row>
    <row r="251" spans="1:46" ht="24" customHeight="1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</row>
    <row r="252" spans="1:46" ht="24" customHeight="1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  <c r="AB252" s="92"/>
      <c r="AC252" s="92"/>
      <c r="AD252" s="92"/>
      <c r="AE252" s="92"/>
      <c r="AF252" s="92"/>
      <c r="AG252" s="92"/>
      <c r="AH252" s="92"/>
      <c r="AI252" s="92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</row>
    <row r="253" spans="1:46" ht="24" customHeight="1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</row>
    <row r="254" spans="1:46" ht="24" customHeight="1">
      <c r="A254" s="92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2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</row>
    <row r="255" spans="1:46" ht="24" customHeight="1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</row>
    <row r="256" spans="1:46" ht="24" customHeight="1">
      <c r="A256" s="92"/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2"/>
      <c r="AH256" s="92"/>
      <c r="AI256" s="92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</row>
    <row r="257" spans="1:46" ht="24" customHeight="1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</row>
    <row r="258" spans="1:46" ht="24" customHeight="1">
      <c r="A258" s="92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2"/>
      <c r="AT258" s="92"/>
    </row>
    <row r="259" spans="1:46" ht="24" customHeight="1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</row>
    <row r="260" spans="1:46" ht="24" customHeight="1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</row>
    <row r="261" spans="1:46" ht="24" customHeight="1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</row>
    <row r="262" spans="1:46" ht="24" customHeight="1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</row>
    <row r="263" spans="1:46" ht="24" customHeight="1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  <c r="AC263" s="92"/>
      <c r="AD263" s="92"/>
      <c r="AE263" s="92"/>
      <c r="AF263" s="92"/>
      <c r="AG263" s="92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</row>
    <row r="264" spans="1:46" ht="24" customHeight="1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  <c r="AB264" s="92"/>
      <c r="AC264" s="92"/>
      <c r="AD264" s="92"/>
      <c r="AE264" s="92"/>
      <c r="AF264" s="92"/>
      <c r="AG264" s="92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</row>
    <row r="265" spans="1:46" ht="24" customHeight="1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</row>
    <row r="266" spans="1:46" ht="24" customHeight="1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  <c r="AC266" s="92"/>
      <c r="AD266" s="92"/>
      <c r="AE266" s="92"/>
      <c r="AF266" s="92"/>
      <c r="AG266" s="92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</row>
    <row r="267" spans="1:46" ht="24" customHeight="1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  <c r="AC267" s="92"/>
      <c r="AD267" s="92"/>
      <c r="AE267" s="92"/>
      <c r="AF267" s="92"/>
      <c r="AG267" s="92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</row>
    <row r="268" spans="1:46" ht="24" customHeight="1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</row>
    <row r="269" spans="1:46" ht="24" customHeight="1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  <c r="AC269" s="92"/>
      <c r="AD269" s="92"/>
      <c r="AE269" s="92"/>
      <c r="AF269" s="92"/>
      <c r="AG269" s="92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</row>
    <row r="270" spans="1:46" ht="24" customHeight="1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  <c r="AB270" s="92"/>
      <c r="AC270" s="92"/>
      <c r="AD270" s="92"/>
      <c r="AE270" s="92"/>
      <c r="AF270" s="92"/>
      <c r="AG270" s="92"/>
      <c r="AH270" s="92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</row>
    <row r="271" spans="1:46" ht="24" customHeight="1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  <c r="AB271" s="92"/>
      <c r="AC271" s="92"/>
      <c r="AD271" s="92"/>
      <c r="AE271" s="92"/>
      <c r="AF271" s="92"/>
      <c r="AG271" s="92"/>
      <c r="AH271" s="92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</row>
    <row r="272" spans="1:46" ht="24" customHeight="1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</row>
    <row r="273" spans="1:46" ht="24" customHeight="1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</row>
    <row r="274" spans="1:46" ht="24" customHeight="1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  <c r="AC274" s="92"/>
      <c r="AD274" s="92"/>
      <c r="AE274" s="92"/>
      <c r="AF274" s="92"/>
      <c r="AG274" s="92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2"/>
      <c r="AT274" s="92"/>
    </row>
    <row r="275" spans="1:46" ht="24" customHeight="1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2"/>
      <c r="AT275" s="92"/>
    </row>
    <row r="276" spans="1:46" ht="24" customHeight="1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  <c r="AC276" s="92"/>
      <c r="AD276" s="92"/>
      <c r="AE276" s="92"/>
      <c r="AF276" s="92"/>
      <c r="AG276" s="92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2"/>
      <c r="AT276" s="92"/>
    </row>
    <row r="277" spans="1:46" ht="24" customHeight="1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2"/>
      <c r="AD277" s="92"/>
      <c r="AE277" s="92"/>
      <c r="AF277" s="92"/>
      <c r="AG277" s="92"/>
      <c r="AH277" s="92"/>
      <c r="AI277" s="92"/>
      <c r="AJ277" s="92"/>
      <c r="AK277" s="92"/>
      <c r="AL277" s="92"/>
      <c r="AM277" s="92"/>
      <c r="AN277" s="92"/>
      <c r="AO277" s="92"/>
      <c r="AP277" s="92"/>
      <c r="AQ277" s="92"/>
      <c r="AR277" s="92"/>
      <c r="AS277" s="92"/>
      <c r="AT277" s="92"/>
    </row>
    <row r="278" spans="1:46" ht="24" customHeight="1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  <c r="AB278" s="92"/>
      <c r="AC278" s="92"/>
      <c r="AD278" s="92"/>
      <c r="AE278" s="92"/>
      <c r="AF278" s="92"/>
      <c r="AG278" s="92"/>
      <c r="AH278" s="92"/>
      <c r="AI278" s="92"/>
      <c r="AJ278" s="92"/>
      <c r="AK278" s="92"/>
      <c r="AL278" s="92"/>
      <c r="AM278" s="92"/>
      <c r="AN278" s="92"/>
      <c r="AO278" s="92"/>
      <c r="AP278" s="92"/>
      <c r="AQ278" s="92"/>
      <c r="AR278" s="92"/>
      <c r="AS278" s="92"/>
      <c r="AT278" s="92"/>
    </row>
    <row r="279" spans="1:46" ht="24" customHeight="1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  <c r="AC279" s="92"/>
      <c r="AD279" s="92"/>
      <c r="AE279" s="92"/>
      <c r="AF279" s="92"/>
      <c r="AG279" s="92"/>
      <c r="AH279" s="92"/>
      <c r="AI279" s="92"/>
      <c r="AJ279" s="92"/>
      <c r="AK279" s="92"/>
      <c r="AL279" s="92"/>
      <c r="AM279" s="92"/>
      <c r="AN279" s="92"/>
      <c r="AO279" s="92"/>
      <c r="AP279" s="92"/>
      <c r="AQ279" s="92"/>
      <c r="AR279" s="92"/>
      <c r="AS279" s="92"/>
      <c r="AT279" s="92"/>
    </row>
    <row r="280" spans="1:46" ht="24" customHeight="1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  <c r="AB280" s="92"/>
      <c r="AC280" s="92"/>
      <c r="AD280" s="92"/>
      <c r="AE280" s="92"/>
      <c r="AF280" s="92"/>
      <c r="AG280" s="92"/>
      <c r="AH280" s="92"/>
      <c r="AI280" s="92"/>
      <c r="AJ280" s="92"/>
      <c r="AK280" s="92"/>
      <c r="AL280" s="92"/>
      <c r="AM280" s="92"/>
      <c r="AN280" s="92"/>
      <c r="AO280" s="92"/>
      <c r="AP280" s="92"/>
      <c r="AQ280" s="92"/>
      <c r="AR280" s="92"/>
      <c r="AS280" s="92"/>
      <c r="AT280" s="92"/>
    </row>
    <row r="281" spans="1:46" ht="24" customHeight="1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  <c r="AB281" s="92"/>
      <c r="AC281" s="92"/>
      <c r="AD281" s="92"/>
      <c r="AE281" s="92"/>
      <c r="AF281" s="92"/>
      <c r="AG281" s="92"/>
      <c r="AH281" s="92"/>
      <c r="AI281" s="92"/>
      <c r="AJ281" s="92"/>
      <c r="AK281" s="92"/>
      <c r="AL281" s="92"/>
      <c r="AM281" s="92"/>
      <c r="AN281" s="92"/>
      <c r="AO281" s="92"/>
      <c r="AP281" s="92"/>
      <c r="AQ281" s="92"/>
      <c r="AR281" s="92"/>
      <c r="AS281" s="92"/>
      <c r="AT281" s="92"/>
    </row>
    <row r="282" spans="1:46" ht="24" customHeight="1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  <c r="AB282" s="92"/>
      <c r="AC282" s="92"/>
      <c r="AD282" s="92"/>
      <c r="AE282" s="92"/>
      <c r="AF282" s="92"/>
      <c r="AG282" s="92"/>
      <c r="AH282" s="92"/>
      <c r="AI282" s="92"/>
      <c r="AJ282" s="92"/>
      <c r="AK282" s="92"/>
      <c r="AL282" s="92"/>
      <c r="AM282" s="92"/>
      <c r="AN282" s="92"/>
      <c r="AO282" s="92"/>
      <c r="AP282" s="92"/>
      <c r="AQ282" s="92"/>
      <c r="AR282" s="92"/>
      <c r="AS282" s="92"/>
      <c r="AT282" s="92"/>
    </row>
    <row r="283" spans="1:46" ht="24" customHeight="1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  <c r="AB283" s="92"/>
      <c r="AC283" s="92"/>
      <c r="AD283" s="92"/>
      <c r="AE283" s="92"/>
      <c r="AF283" s="92"/>
      <c r="AG283" s="92"/>
      <c r="AH283" s="92"/>
      <c r="AI283" s="92"/>
      <c r="AJ283" s="92"/>
      <c r="AK283" s="92"/>
      <c r="AL283" s="92"/>
      <c r="AM283" s="92"/>
      <c r="AN283" s="92"/>
      <c r="AO283" s="92"/>
      <c r="AP283" s="92"/>
      <c r="AQ283" s="92"/>
      <c r="AR283" s="92"/>
      <c r="AS283" s="92"/>
      <c r="AT283" s="92"/>
    </row>
    <row r="284" spans="1:46" ht="24" customHeight="1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  <c r="AC284" s="92"/>
      <c r="AD284" s="92"/>
      <c r="AE284" s="92"/>
      <c r="AF284" s="92"/>
      <c r="AG284" s="92"/>
      <c r="AH284" s="92"/>
      <c r="AI284" s="92"/>
      <c r="AJ284" s="92"/>
      <c r="AK284" s="92"/>
      <c r="AL284" s="92"/>
      <c r="AM284" s="92"/>
      <c r="AN284" s="92"/>
      <c r="AO284" s="92"/>
      <c r="AP284" s="92"/>
      <c r="AQ284" s="92"/>
      <c r="AR284" s="92"/>
      <c r="AS284" s="92"/>
      <c r="AT284" s="92"/>
    </row>
    <row r="285" spans="1:46" ht="24" customHeight="1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  <c r="AB285" s="92"/>
      <c r="AC285" s="92"/>
      <c r="AD285" s="92"/>
      <c r="AE285" s="92"/>
      <c r="AF285" s="92"/>
      <c r="AG285" s="92"/>
      <c r="AH285" s="92"/>
      <c r="AI285" s="92"/>
      <c r="AJ285" s="92"/>
      <c r="AK285" s="92"/>
      <c r="AL285" s="92"/>
      <c r="AM285" s="92"/>
      <c r="AN285" s="92"/>
      <c r="AO285" s="92"/>
      <c r="AP285" s="92"/>
      <c r="AQ285" s="92"/>
      <c r="AR285" s="92"/>
      <c r="AS285" s="92"/>
      <c r="AT285" s="92"/>
    </row>
    <row r="286" spans="1:46" ht="24" customHeight="1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</row>
    <row r="287" spans="1:46" ht="24" customHeight="1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</row>
    <row r="288" spans="1:46" ht="24" customHeight="1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</row>
    <row r="289" spans="1:46" ht="24" customHeight="1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</row>
    <row r="290" spans="1:46" ht="24" customHeight="1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</row>
    <row r="291" spans="1:46" ht="24" customHeight="1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  <c r="AB291" s="92"/>
      <c r="AC291" s="92"/>
      <c r="AD291" s="92"/>
      <c r="AE291" s="92"/>
      <c r="AF291" s="92"/>
      <c r="AG291" s="92"/>
      <c r="AH291" s="92"/>
      <c r="AI291" s="92"/>
      <c r="AJ291" s="92"/>
      <c r="AK291" s="92"/>
      <c r="AL291" s="92"/>
      <c r="AM291" s="92"/>
      <c r="AN291" s="92"/>
      <c r="AO291" s="92"/>
      <c r="AP291" s="92"/>
      <c r="AQ291" s="92"/>
      <c r="AR291" s="92"/>
      <c r="AS291" s="92"/>
      <c r="AT291" s="92"/>
    </row>
    <row r="292" spans="1:46" ht="24" customHeight="1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  <c r="AB292" s="92"/>
      <c r="AC292" s="92"/>
      <c r="AD292" s="92"/>
      <c r="AE292" s="92"/>
      <c r="AF292" s="92"/>
      <c r="AG292" s="92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</row>
    <row r="293" spans="1:46" ht="24" customHeight="1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  <c r="AB293" s="92"/>
      <c r="AC293" s="92"/>
      <c r="AD293" s="92"/>
      <c r="AE293" s="92"/>
      <c r="AF293" s="92"/>
      <c r="AG293" s="92"/>
      <c r="AH293" s="92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</row>
    <row r="294" spans="1:46" ht="24" customHeight="1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  <c r="AB294" s="92"/>
      <c r="AC294" s="92"/>
      <c r="AD294" s="92"/>
      <c r="AE294" s="92"/>
      <c r="AF294" s="92"/>
      <c r="AG294" s="92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</row>
    <row r="295" spans="1:46" ht="24" customHeight="1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  <c r="AB295" s="92"/>
      <c r="AC295" s="92"/>
      <c r="AD295" s="92"/>
      <c r="AE295" s="92"/>
      <c r="AF295" s="92"/>
      <c r="AG295" s="92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</row>
    <row r="296" spans="1:46" ht="24" customHeight="1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  <c r="AB296" s="92"/>
      <c r="AC296" s="92"/>
      <c r="AD296" s="92"/>
      <c r="AE296" s="92"/>
      <c r="AF296" s="92"/>
      <c r="AG296" s="92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</row>
    <row r="297" spans="1:46" ht="24" customHeight="1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  <c r="AB297" s="92"/>
      <c r="AC297" s="92"/>
      <c r="AD297" s="92"/>
      <c r="AE297" s="92"/>
      <c r="AF297" s="92"/>
      <c r="AG297" s="92"/>
      <c r="AH297" s="92"/>
      <c r="AI297" s="92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</row>
    <row r="298" spans="1:46" ht="24" customHeight="1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</row>
    <row r="299" spans="1:46" ht="24" customHeight="1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  <c r="AB299" s="92"/>
      <c r="AC299" s="92"/>
      <c r="AD299" s="92"/>
      <c r="AE299" s="92"/>
      <c r="AF299" s="92"/>
      <c r="AG299" s="92"/>
      <c r="AH299" s="92"/>
      <c r="AI299" s="92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</row>
    <row r="300" spans="1:46" ht="24" customHeight="1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</row>
    <row r="301" spans="1:46" ht="24" customHeight="1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</row>
    <row r="302" spans="1:46" ht="24" customHeight="1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</row>
    <row r="303" spans="1:46" ht="24" customHeight="1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</row>
    <row r="304" spans="1:46" ht="24" customHeight="1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</row>
    <row r="305" spans="1:46" ht="24" customHeight="1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  <c r="AB305" s="92"/>
      <c r="AC305" s="92"/>
      <c r="AD305" s="92"/>
      <c r="AE305" s="92"/>
      <c r="AF305" s="92"/>
      <c r="AG305" s="92"/>
      <c r="AH305" s="92"/>
      <c r="AI305" s="92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</row>
    <row r="306" spans="1:46" ht="24" customHeight="1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2"/>
      <c r="AD306" s="92"/>
      <c r="AE306" s="92"/>
      <c r="AF306" s="92"/>
      <c r="AG306" s="92"/>
      <c r="AH306" s="92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</row>
    <row r="307" spans="1:46" ht="24" customHeight="1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  <c r="AB307" s="92"/>
      <c r="AC307" s="92"/>
      <c r="AD307" s="92"/>
      <c r="AE307" s="92"/>
      <c r="AF307" s="92"/>
      <c r="AG307" s="92"/>
      <c r="AH307" s="92"/>
      <c r="AI307" s="92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</row>
    <row r="308" spans="1:46" ht="24" customHeight="1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  <c r="AC308" s="92"/>
      <c r="AD308" s="92"/>
      <c r="AE308" s="92"/>
      <c r="AF308" s="92"/>
      <c r="AG308" s="92"/>
      <c r="AH308" s="92"/>
      <c r="AI308" s="92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</row>
    <row r="309" spans="1:46" ht="24" customHeight="1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  <c r="AB309" s="92"/>
      <c r="AC309" s="92"/>
      <c r="AD309" s="92"/>
      <c r="AE309" s="92"/>
      <c r="AF309" s="92"/>
      <c r="AG309" s="92"/>
      <c r="AH309" s="92"/>
      <c r="AI309" s="92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</row>
    <row r="310" spans="1:46" ht="24" customHeight="1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  <c r="AB310" s="92"/>
      <c r="AC310" s="92"/>
      <c r="AD310" s="92"/>
      <c r="AE310" s="92"/>
      <c r="AF310" s="92"/>
      <c r="AG310" s="92"/>
      <c r="AH310" s="92"/>
      <c r="AI310" s="92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</row>
    <row r="311" spans="1:46" ht="24" customHeight="1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  <c r="AB311" s="92"/>
      <c r="AC311" s="92"/>
      <c r="AD311" s="92"/>
      <c r="AE311" s="92"/>
      <c r="AF311" s="92"/>
      <c r="AG311" s="92"/>
      <c r="AH311" s="92"/>
      <c r="AI311" s="92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</row>
    <row r="312" spans="1:46" ht="24" customHeight="1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  <c r="AD312" s="92"/>
      <c r="AE312" s="92"/>
      <c r="AF312" s="92"/>
      <c r="AG312" s="92"/>
      <c r="AH312" s="92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</row>
    <row r="313" spans="1:46" ht="24" customHeight="1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  <c r="AB313" s="92"/>
      <c r="AC313" s="92"/>
      <c r="AD313" s="92"/>
      <c r="AE313" s="92"/>
      <c r="AF313" s="92"/>
      <c r="AG313" s="92"/>
      <c r="AH313" s="92"/>
      <c r="AI313" s="92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</row>
    <row r="314" spans="1:46" ht="24" customHeight="1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</row>
    <row r="315" spans="1:46" ht="24" customHeight="1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</row>
    <row r="316" spans="1:46" ht="24" customHeight="1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2"/>
      <c r="AT316" s="92"/>
    </row>
    <row r="317" spans="1:46" ht="24" customHeight="1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2"/>
      <c r="AT317" s="92"/>
    </row>
    <row r="318" spans="1:46" ht="24" customHeight="1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</row>
    <row r="319" spans="1:46" ht="24" customHeight="1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  <c r="AB319" s="92"/>
      <c r="AC319" s="92"/>
      <c r="AD319" s="92"/>
      <c r="AE319" s="92"/>
      <c r="AF319" s="92"/>
      <c r="AG319" s="92"/>
      <c r="AH319" s="92"/>
      <c r="AI319" s="92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</row>
    <row r="320" spans="1:46" ht="24" customHeight="1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  <c r="AC320" s="92"/>
      <c r="AD320" s="92"/>
      <c r="AE320" s="92"/>
      <c r="AF320" s="92"/>
      <c r="AG320" s="92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</row>
    <row r="321" spans="1:46" ht="24" customHeight="1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  <c r="AB321" s="92"/>
      <c r="AC321" s="92"/>
      <c r="AD321" s="92"/>
      <c r="AE321" s="92"/>
      <c r="AF321" s="92"/>
      <c r="AG321" s="92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</row>
    <row r="322" spans="1:46" ht="24" customHeight="1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  <c r="AC322" s="92"/>
      <c r="AD322" s="92"/>
      <c r="AE322" s="92"/>
      <c r="AF322" s="92"/>
      <c r="AG322" s="92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</row>
    <row r="323" spans="1:46" ht="24" customHeight="1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  <c r="AB323" s="92"/>
      <c r="AC323" s="92"/>
      <c r="AD323" s="92"/>
      <c r="AE323" s="92"/>
      <c r="AF323" s="92"/>
      <c r="AG323" s="92"/>
      <c r="AH323" s="92"/>
      <c r="AI323" s="92"/>
      <c r="AJ323" s="92"/>
      <c r="AK323" s="92"/>
      <c r="AL323" s="92"/>
      <c r="AM323" s="92"/>
      <c r="AN323" s="92"/>
      <c r="AO323" s="92"/>
      <c r="AP323" s="92"/>
      <c r="AQ323" s="92"/>
      <c r="AR323" s="92"/>
      <c r="AS323" s="92"/>
      <c r="AT323" s="92"/>
    </row>
    <row r="324" spans="1:46" ht="24" customHeight="1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  <c r="AC324" s="92"/>
      <c r="AD324" s="92"/>
      <c r="AE324" s="92"/>
      <c r="AF324" s="92"/>
      <c r="AG324" s="92"/>
      <c r="AH324" s="92"/>
      <c r="AI324" s="92"/>
      <c r="AJ324" s="92"/>
      <c r="AK324" s="92"/>
      <c r="AL324" s="92"/>
      <c r="AM324" s="92"/>
      <c r="AN324" s="92"/>
      <c r="AO324" s="92"/>
      <c r="AP324" s="92"/>
      <c r="AQ324" s="92"/>
      <c r="AR324" s="92"/>
      <c r="AS324" s="92"/>
      <c r="AT324" s="92"/>
    </row>
    <row r="325" spans="1:46" ht="24" customHeight="1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  <c r="AB325" s="92"/>
      <c r="AC325" s="92"/>
      <c r="AD325" s="92"/>
      <c r="AE325" s="92"/>
      <c r="AF325" s="92"/>
      <c r="AG325" s="92"/>
      <c r="AH325" s="92"/>
      <c r="AI325" s="92"/>
      <c r="AJ325" s="92"/>
      <c r="AK325" s="92"/>
      <c r="AL325" s="92"/>
      <c r="AM325" s="92"/>
      <c r="AN325" s="92"/>
      <c r="AO325" s="92"/>
      <c r="AP325" s="92"/>
      <c r="AQ325" s="92"/>
      <c r="AR325" s="92"/>
      <c r="AS325" s="92"/>
      <c r="AT325" s="92"/>
    </row>
    <row r="326" spans="1:46" ht="24" customHeight="1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  <c r="AC326" s="92"/>
      <c r="AD326" s="92"/>
      <c r="AE326" s="92"/>
      <c r="AF326" s="92"/>
      <c r="AG326" s="92"/>
      <c r="AH326" s="92"/>
      <c r="AI326" s="92"/>
      <c r="AJ326" s="92"/>
      <c r="AK326" s="92"/>
      <c r="AL326" s="92"/>
      <c r="AM326" s="92"/>
      <c r="AN326" s="92"/>
      <c r="AO326" s="92"/>
      <c r="AP326" s="92"/>
      <c r="AQ326" s="92"/>
      <c r="AR326" s="92"/>
      <c r="AS326" s="92"/>
      <c r="AT326" s="92"/>
    </row>
    <row r="327" spans="1:46" ht="24" customHeight="1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  <c r="AC327" s="92"/>
      <c r="AD327" s="92"/>
      <c r="AE327" s="92"/>
      <c r="AF327" s="92"/>
      <c r="AG327" s="92"/>
      <c r="AH327" s="92"/>
      <c r="AI327" s="92"/>
      <c r="AJ327" s="92"/>
      <c r="AK327" s="92"/>
      <c r="AL327" s="92"/>
      <c r="AM327" s="92"/>
      <c r="AN327" s="92"/>
      <c r="AO327" s="92"/>
      <c r="AP327" s="92"/>
      <c r="AQ327" s="92"/>
      <c r="AR327" s="92"/>
      <c r="AS327" s="92"/>
      <c r="AT327" s="92"/>
    </row>
    <row r="328" spans="1:46" ht="24" customHeight="1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  <c r="AC328" s="92"/>
      <c r="AD328" s="92"/>
      <c r="AE328" s="92"/>
      <c r="AF328" s="92"/>
      <c r="AG328" s="92"/>
      <c r="AH328" s="92"/>
      <c r="AI328" s="92"/>
      <c r="AJ328" s="92"/>
      <c r="AK328" s="92"/>
      <c r="AL328" s="92"/>
      <c r="AM328" s="92"/>
      <c r="AN328" s="92"/>
      <c r="AO328" s="92"/>
      <c r="AP328" s="92"/>
      <c r="AQ328" s="92"/>
      <c r="AR328" s="92"/>
      <c r="AS328" s="92"/>
      <c r="AT328" s="92"/>
    </row>
    <row r="329" spans="1:46" ht="24" customHeight="1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  <c r="AB329" s="92"/>
      <c r="AC329" s="92"/>
      <c r="AD329" s="92"/>
      <c r="AE329" s="92"/>
      <c r="AF329" s="92"/>
      <c r="AG329" s="92"/>
      <c r="AH329" s="92"/>
      <c r="AI329" s="92"/>
      <c r="AJ329" s="92"/>
      <c r="AK329" s="92"/>
      <c r="AL329" s="92"/>
      <c r="AM329" s="92"/>
      <c r="AN329" s="92"/>
      <c r="AO329" s="92"/>
      <c r="AP329" s="92"/>
      <c r="AQ329" s="92"/>
      <c r="AR329" s="92"/>
      <c r="AS329" s="92"/>
      <c r="AT329" s="92"/>
    </row>
    <row r="330" spans="1:46" ht="24" customHeight="1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  <c r="AB330" s="92"/>
      <c r="AC330" s="92"/>
      <c r="AD330" s="92"/>
      <c r="AE330" s="92"/>
      <c r="AF330" s="92"/>
      <c r="AG330" s="92"/>
      <c r="AH330" s="92"/>
      <c r="AI330" s="92"/>
      <c r="AJ330" s="92"/>
      <c r="AK330" s="92"/>
      <c r="AL330" s="92"/>
      <c r="AM330" s="92"/>
      <c r="AN330" s="92"/>
      <c r="AO330" s="92"/>
      <c r="AP330" s="92"/>
      <c r="AQ330" s="92"/>
      <c r="AR330" s="92"/>
      <c r="AS330" s="92"/>
      <c r="AT330" s="92"/>
    </row>
    <row r="331" spans="1:46" ht="24" customHeight="1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  <c r="AB331" s="92"/>
      <c r="AC331" s="92"/>
      <c r="AD331" s="92"/>
      <c r="AE331" s="92"/>
      <c r="AF331" s="92"/>
      <c r="AG331" s="92"/>
      <c r="AH331" s="92"/>
      <c r="AI331" s="92"/>
      <c r="AJ331" s="92"/>
      <c r="AK331" s="92"/>
      <c r="AL331" s="92"/>
      <c r="AM331" s="92"/>
      <c r="AN331" s="92"/>
      <c r="AO331" s="92"/>
      <c r="AP331" s="92"/>
      <c r="AQ331" s="92"/>
      <c r="AR331" s="92"/>
      <c r="AS331" s="92"/>
      <c r="AT331" s="92"/>
    </row>
    <row r="332" spans="1:46" ht="24" customHeight="1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  <c r="AB332" s="92"/>
      <c r="AC332" s="92"/>
      <c r="AD332" s="92"/>
      <c r="AE332" s="92"/>
      <c r="AF332" s="92"/>
      <c r="AG332" s="92"/>
      <c r="AH332" s="92"/>
      <c r="AI332" s="92"/>
      <c r="AJ332" s="92"/>
      <c r="AK332" s="92"/>
      <c r="AL332" s="92"/>
      <c r="AM332" s="92"/>
      <c r="AN332" s="92"/>
      <c r="AO332" s="92"/>
      <c r="AP332" s="92"/>
      <c r="AQ332" s="92"/>
      <c r="AR332" s="92"/>
      <c r="AS332" s="92"/>
      <c r="AT332" s="92"/>
    </row>
    <row r="333" spans="1:46" ht="24" customHeight="1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  <c r="AB333" s="92"/>
      <c r="AC333" s="92"/>
      <c r="AD333" s="92"/>
      <c r="AE333" s="92"/>
      <c r="AF333" s="92"/>
      <c r="AG333" s="92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</row>
    <row r="334" spans="1:46" ht="24" customHeight="1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</row>
    <row r="335" spans="1:46" ht="24" customHeight="1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2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</row>
    <row r="336" spans="1:46" ht="24" customHeight="1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  <c r="AB336" s="92"/>
      <c r="AC336" s="92"/>
      <c r="AD336" s="92"/>
      <c r="AE336" s="92"/>
      <c r="AF336" s="92"/>
      <c r="AG336" s="92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</row>
    <row r="337" spans="1:46" ht="24" customHeight="1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  <c r="AB337" s="92"/>
      <c r="AC337" s="92"/>
      <c r="AD337" s="92"/>
      <c r="AE337" s="92"/>
      <c r="AF337" s="92"/>
      <c r="AG337" s="92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</row>
    <row r="338" spans="1:46" ht="24" customHeight="1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  <c r="AB338" s="92"/>
      <c r="AC338" s="92"/>
      <c r="AD338" s="92"/>
      <c r="AE338" s="92"/>
      <c r="AF338" s="92"/>
      <c r="AG338" s="92"/>
      <c r="AH338" s="92"/>
      <c r="AI338" s="92"/>
      <c r="AJ338" s="92"/>
      <c r="AK338" s="92"/>
      <c r="AL338" s="92"/>
      <c r="AM338" s="92"/>
      <c r="AN338" s="92"/>
      <c r="AO338" s="92"/>
      <c r="AP338" s="92"/>
      <c r="AQ338" s="92"/>
      <c r="AR338" s="92"/>
      <c r="AS338" s="92"/>
      <c r="AT338" s="92"/>
    </row>
    <row r="339" spans="1:46" ht="24" customHeight="1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  <c r="AB339" s="92"/>
      <c r="AC339" s="92"/>
      <c r="AD339" s="92"/>
      <c r="AE339" s="92"/>
      <c r="AF339" s="92"/>
      <c r="AG339" s="92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</row>
    <row r="340" spans="1:46" ht="24" customHeight="1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  <c r="AB340" s="92"/>
      <c r="AC340" s="92"/>
      <c r="AD340" s="92"/>
      <c r="AE340" s="92"/>
      <c r="AF340" s="92"/>
      <c r="AG340" s="92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</row>
    <row r="341" spans="1:46" ht="24" customHeight="1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  <c r="AB341" s="92"/>
      <c r="AC341" s="92"/>
      <c r="AD341" s="92"/>
      <c r="AE341" s="92"/>
      <c r="AF341" s="92"/>
      <c r="AG341" s="92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</row>
    <row r="342" spans="1:46" ht="24" customHeight="1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  <c r="AB342" s="92"/>
      <c r="AC342" s="92"/>
      <c r="AD342" s="92"/>
      <c r="AE342" s="92"/>
      <c r="AF342" s="92"/>
      <c r="AG342" s="92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</row>
    <row r="343" spans="1:46" ht="24" customHeight="1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</row>
    <row r="344" spans="1:46" ht="24" customHeight="1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</row>
    <row r="345" spans="1:46" ht="24" customHeight="1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  <c r="AB345" s="92"/>
      <c r="AC345" s="92"/>
      <c r="AD345" s="92"/>
      <c r="AE345" s="92"/>
      <c r="AF345" s="92"/>
      <c r="AG345" s="92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</row>
    <row r="346" spans="1:46" ht="24" customHeight="1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  <c r="AB346" s="92"/>
      <c r="AC346" s="92"/>
      <c r="AD346" s="92"/>
      <c r="AE346" s="92"/>
      <c r="AF346" s="92"/>
      <c r="AG346" s="92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2"/>
      <c r="AT346" s="92"/>
    </row>
    <row r="347" spans="1:46" ht="24" customHeight="1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  <c r="AC347" s="92"/>
      <c r="AD347" s="92"/>
      <c r="AE347" s="92"/>
      <c r="AF347" s="92"/>
      <c r="AG347" s="92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</row>
    <row r="348" spans="1:46" ht="24" customHeight="1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</row>
    <row r="349" spans="1:46" ht="24" customHeight="1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  <c r="AC349" s="92"/>
      <c r="AD349" s="92"/>
      <c r="AE349" s="92"/>
      <c r="AF349" s="92"/>
      <c r="AG349" s="92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</row>
    <row r="350" spans="1:46" ht="24" customHeight="1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</row>
    <row r="351" spans="1:46" ht="24" customHeight="1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  <c r="AB351" s="92"/>
      <c r="AC351" s="92"/>
      <c r="AD351" s="92"/>
      <c r="AE351" s="92"/>
      <c r="AF351" s="92"/>
      <c r="AG351" s="92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</row>
    <row r="352" spans="1:46" ht="24" customHeight="1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</row>
    <row r="353" spans="1:46" ht="24" customHeight="1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  <c r="AB353" s="92"/>
      <c r="AC353" s="92"/>
      <c r="AD353" s="92"/>
      <c r="AE353" s="92"/>
      <c r="AF353" s="92"/>
      <c r="AG353" s="92"/>
      <c r="AH353" s="92"/>
      <c r="AI353" s="92"/>
      <c r="AJ353" s="9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</row>
    <row r="354" spans="1:46" ht="24" customHeight="1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  <c r="AC354" s="92"/>
      <c r="AD354" s="92"/>
      <c r="AE354" s="92"/>
      <c r="AF354" s="92"/>
      <c r="AG354" s="92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</row>
    <row r="355" spans="1:46" ht="24" customHeight="1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  <c r="AB355" s="92"/>
      <c r="AC355" s="92"/>
      <c r="AD355" s="92"/>
      <c r="AE355" s="92"/>
      <c r="AF355" s="92"/>
      <c r="AG355" s="92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</row>
    <row r="356" spans="1:46" ht="24" customHeight="1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</row>
    <row r="357" spans="1:46" ht="24" customHeight="1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2"/>
      <c r="AT357" s="92"/>
    </row>
    <row r="358" spans="1:46" ht="24" customHeight="1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2"/>
      <c r="AT358" s="92"/>
    </row>
    <row r="359" spans="1:46" ht="24" customHeight="1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2"/>
      <c r="AT359" s="92"/>
    </row>
    <row r="360" spans="1:46" ht="24" customHeight="1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  <c r="AC360" s="92"/>
      <c r="AD360" s="92"/>
      <c r="AE360" s="92"/>
      <c r="AF360" s="92"/>
      <c r="AG360" s="92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2"/>
      <c r="AT360" s="92"/>
    </row>
    <row r="361" spans="1:46" ht="24" customHeight="1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  <c r="AB361" s="92"/>
      <c r="AC361" s="92"/>
      <c r="AD361" s="92"/>
      <c r="AE361" s="92"/>
      <c r="AF361" s="92"/>
      <c r="AG361" s="92"/>
      <c r="AH361" s="92"/>
      <c r="AI361" s="92"/>
      <c r="AJ361" s="92"/>
      <c r="AK361" s="92"/>
      <c r="AL361" s="92"/>
      <c r="AM361" s="92"/>
      <c r="AN361" s="92"/>
      <c r="AO361" s="92"/>
      <c r="AP361" s="92"/>
      <c r="AQ361" s="92"/>
      <c r="AR361" s="92"/>
      <c r="AS361" s="92"/>
      <c r="AT361" s="92"/>
    </row>
    <row r="362" spans="1:46" ht="24" customHeight="1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  <c r="AB362" s="92"/>
      <c r="AC362" s="92"/>
      <c r="AD362" s="92"/>
      <c r="AE362" s="92"/>
      <c r="AF362" s="92"/>
      <c r="AG362" s="92"/>
      <c r="AH362" s="92"/>
      <c r="AI362" s="92"/>
      <c r="AJ362" s="92"/>
      <c r="AK362" s="92"/>
      <c r="AL362" s="92"/>
      <c r="AM362" s="92"/>
      <c r="AN362" s="92"/>
      <c r="AO362" s="92"/>
      <c r="AP362" s="92"/>
      <c r="AQ362" s="92"/>
      <c r="AR362" s="92"/>
      <c r="AS362" s="92"/>
      <c r="AT362" s="92"/>
    </row>
    <row r="363" spans="1:46" ht="24" customHeight="1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  <c r="AB363" s="92"/>
      <c r="AC363" s="92"/>
      <c r="AD363" s="92"/>
      <c r="AE363" s="92"/>
      <c r="AF363" s="92"/>
      <c r="AG363" s="92"/>
      <c r="AH363" s="92"/>
      <c r="AI363" s="92"/>
      <c r="AJ363" s="92"/>
      <c r="AK363" s="92"/>
      <c r="AL363" s="92"/>
      <c r="AM363" s="92"/>
      <c r="AN363" s="92"/>
      <c r="AO363" s="92"/>
      <c r="AP363" s="92"/>
      <c r="AQ363" s="92"/>
      <c r="AR363" s="92"/>
      <c r="AS363" s="92"/>
      <c r="AT363" s="92"/>
    </row>
    <row r="364" spans="1:46" ht="24" customHeight="1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  <c r="AB364" s="92"/>
      <c r="AC364" s="92"/>
      <c r="AD364" s="92"/>
      <c r="AE364" s="92"/>
      <c r="AF364" s="92"/>
      <c r="AG364" s="92"/>
      <c r="AH364" s="92"/>
      <c r="AI364" s="92"/>
      <c r="AJ364" s="92"/>
      <c r="AK364" s="92"/>
      <c r="AL364" s="92"/>
      <c r="AM364" s="92"/>
      <c r="AN364" s="92"/>
      <c r="AO364" s="92"/>
      <c r="AP364" s="92"/>
      <c r="AQ364" s="92"/>
      <c r="AR364" s="92"/>
      <c r="AS364" s="92"/>
      <c r="AT364" s="92"/>
    </row>
    <row r="365" spans="1:46" ht="24" customHeight="1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  <c r="AB365" s="92"/>
      <c r="AC365" s="92"/>
      <c r="AD365" s="92"/>
      <c r="AE365" s="92"/>
      <c r="AF365" s="92"/>
      <c r="AG365" s="92"/>
      <c r="AH365" s="92"/>
      <c r="AI365" s="92"/>
      <c r="AJ365" s="92"/>
      <c r="AK365" s="92"/>
      <c r="AL365" s="92"/>
      <c r="AM365" s="92"/>
      <c r="AN365" s="92"/>
      <c r="AO365" s="92"/>
      <c r="AP365" s="92"/>
      <c r="AQ365" s="92"/>
      <c r="AR365" s="92"/>
      <c r="AS365" s="92"/>
      <c r="AT365" s="92"/>
    </row>
    <row r="366" spans="1:46" ht="24" customHeight="1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  <c r="AB366" s="92"/>
      <c r="AC366" s="92"/>
      <c r="AD366" s="92"/>
      <c r="AE366" s="92"/>
      <c r="AF366" s="92"/>
      <c r="AG366" s="92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</row>
    <row r="367" spans="1:46" ht="24" customHeight="1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  <c r="AC367" s="92"/>
      <c r="AD367" s="92"/>
      <c r="AE367" s="92"/>
      <c r="AF367" s="92"/>
      <c r="AG367" s="92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</row>
    <row r="368" spans="1:46" ht="24" customHeight="1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  <c r="AC368" s="92"/>
      <c r="AD368" s="92"/>
      <c r="AE368" s="92"/>
      <c r="AF368" s="92"/>
      <c r="AG368" s="92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</row>
    <row r="369" spans="1:46" ht="24" customHeight="1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</row>
    <row r="370" spans="1:46" ht="24" customHeight="1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</row>
    <row r="371" spans="1:46" ht="24" customHeight="1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</row>
    <row r="372" spans="1:46" ht="24" customHeight="1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2"/>
      <c r="AD372" s="92"/>
      <c r="AE372" s="92"/>
      <c r="AF372" s="92"/>
      <c r="AG372" s="92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</row>
    <row r="373" spans="1:46" ht="24" customHeight="1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</row>
    <row r="374" spans="1:46" ht="24" customHeight="1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</row>
    <row r="375" spans="1:46" ht="24" customHeight="1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</row>
    <row r="376" spans="1:46" ht="24" customHeight="1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  <c r="AC376" s="92"/>
      <c r="AD376" s="92"/>
      <c r="AE376" s="92"/>
      <c r="AF376" s="92"/>
      <c r="AG376" s="92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</row>
    <row r="377" spans="1:46" ht="24" customHeight="1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2"/>
      <c r="AD377" s="92"/>
      <c r="AE377" s="92"/>
      <c r="AF377" s="92"/>
      <c r="AG377" s="92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</row>
    <row r="378" spans="1:46" ht="24" customHeight="1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  <c r="AB378" s="92"/>
      <c r="AC378" s="92"/>
      <c r="AD378" s="92"/>
      <c r="AE378" s="92"/>
      <c r="AF378" s="92"/>
      <c r="AG378" s="92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</row>
    <row r="379" spans="1:46" ht="24" customHeight="1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  <c r="AC379" s="92"/>
      <c r="AD379" s="92"/>
      <c r="AE379" s="92"/>
      <c r="AF379" s="92"/>
      <c r="AG379" s="92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</row>
    <row r="380" spans="1:46" ht="24" customHeight="1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  <c r="AB380" s="92"/>
      <c r="AC380" s="92"/>
      <c r="AD380" s="92"/>
      <c r="AE380" s="92"/>
      <c r="AF380" s="92"/>
      <c r="AG380" s="92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</row>
    <row r="381" spans="1:46" ht="24" customHeight="1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</row>
    <row r="382" spans="1:46" ht="24" customHeight="1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</row>
    <row r="383" spans="1:46" ht="24" customHeight="1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</row>
    <row r="384" spans="1:46" ht="24" customHeight="1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</row>
    <row r="385" spans="1:46" ht="24" customHeight="1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</row>
    <row r="386" spans="1:46" ht="24" customHeight="1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</row>
    <row r="387" spans="1:46" ht="24" customHeight="1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</row>
    <row r="388" spans="1:46" ht="24" customHeight="1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</row>
    <row r="389" spans="1:46" ht="24" customHeight="1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</row>
    <row r="390" spans="1:46" ht="24" customHeight="1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</row>
    <row r="391" spans="1:46" ht="24" customHeight="1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</row>
    <row r="392" spans="1:46" ht="24" customHeight="1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</row>
    <row r="393" spans="1:46" ht="24" customHeight="1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</row>
    <row r="394" spans="1:46" ht="24" customHeight="1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</row>
    <row r="395" spans="1:46" ht="24" customHeight="1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</row>
    <row r="396" spans="1:46" ht="24" customHeight="1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</row>
    <row r="397" spans="1:46" ht="24" customHeight="1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</row>
    <row r="398" spans="1:46" ht="24" customHeight="1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</row>
    <row r="399" spans="1:46" ht="24" customHeight="1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</row>
    <row r="400" spans="1:46" ht="24" customHeight="1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</row>
    <row r="401" spans="1:46" ht="24" customHeight="1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</row>
    <row r="402" spans="1:46" ht="24" customHeight="1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</row>
    <row r="403" spans="1:46" ht="24" customHeight="1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</row>
    <row r="404" spans="1:46" ht="24" customHeight="1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</row>
    <row r="405" spans="1:46" ht="24" customHeight="1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</row>
    <row r="406" spans="1:46" ht="24" customHeight="1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</row>
    <row r="407" spans="1:46" ht="24" customHeight="1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</row>
    <row r="408" spans="1:46" ht="24" customHeight="1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</row>
    <row r="409" spans="1:46" ht="24" customHeight="1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</row>
    <row r="410" spans="1:46" ht="24" customHeight="1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</row>
    <row r="411" spans="1:46" ht="24" customHeight="1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  <c r="AB411" s="92"/>
      <c r="AC411" s="92"/>
      <c r="AD411" s="92"/>
      <c r="AE411" s="92"/>
      <c r="AF411" s="92"/>
      <c r="AG411" s="92"/>
      <c r="AH411" s="92"/>
      <c r="AI411" s="92"/>
      <c r="AJ411" s="92"/>
      <c r="AK411" s="92"/>
      <c r="AL411" s="92"/>
      <c r="AM411" s="92"/>
      <c r="AN411" s="92"/>
      <c r="AO411" s="92"/>
      <c r="AP411" s="92"/>
      <c r="AQ411" s="92"/>
      <c r="AR411" s="92"/>
      <c r="AS411" s="92"/>
      <c r="AT411" s="92"/>
    </row>
    <row r="412" spans="1:46" ht="24" customHeight="1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  <c r="AB412" s="92"/>
      <c r="AC412" s="92"/>
      <c r="AD412" s="92"/>
      <c r="AE412" s="92"/>
      <c r="AF412" s="92"/>
      <c r="AG412" s="92"/>
      <c r="AH412" s="92"/>
      <c r="AI412" s="92"/>
      <c r="AJ412" s="92"/>
      <c r="AK412" s="92"/>
      <c r="AL412" s="92"/>
      <c r="AM412" s="92"/>
      <c r="AN412" s="92"/>
      <c r="AO412" s="92"/>
      <c r="AP412" s="92"/>
      <c r="AQ412" s="92"/>
      <c r="AR412" s="92"/>
      <c r="AS412" s="92"/>
      <c r="AT412" s="92"/>
    </row>
    <row r="413" spans="1:46" ht="24" customHeight="1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  <c r="AC413" s="92"/>
      <c r="AD413" s="92"/>
      <c r="AE413" s="92"/>
      <c r="AF413" s="92"/>
      <c r="AG413" s="92"/>
      <c r="AH413" s="92"/>
      <c r="AI413" s="92"/>
      <c r="AJ413" s="92"/>
      <c r="AK413" s="92"/>
      <c r="AL413" s="92"/>
      <c r="AM413" s="92"/>
      <c r="AN413" s="92"/>
      <c r="AO413" s="92"/>
      <c r="AP413" s="92"/>
      <c r="AQ413" s="92"/>
      <c r="AR413" s="92"/>
      <c r="AS413" s="92"/>
      <c r="AT413" s="92"/>
    </row>
    <row r="414" spans="1:46" ht="24" customHeight="1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  <c r="AB414" s="92"/>
      <c r="AC414" s="92"/>
      <c r="AD414" s="92"/>
      <c r="AE414" s="92"/>
      <c r="AF414" s="92"/>
      <c r="AG414" s="92"/>
      <c r="AH414" s="92"/>
      <c r="AI414" s="92"/>
      <c r="AJ414" s="92"/>
      <c r="AK414" s="92"/>
      <c r="AL414" s="92"/>
      <c r="AM414" s="92"/>
      <c r="AN414" s="92"/>
      <c r="AO414" s="92"/>
      <c r="AP414" s="92"/>
      <c r="AQ414" s="92"/>
      <c r="AR414" s="92"/>
      <c r="AS414" s="92"/>
      <c r="AT414" s="92"/>
    </row>
    <row r="415" spans="1:46" ht="24" customHeight="1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  <c r="AI415" s="92"/>
      <c r="AJ415" s="92"/>
      <c r="AK415" s="92"/>
      <c r="AL415" s="92"/>
      <c r="AM415" s="92"/>
      <c r="AN415" s="92"/>
      <c r="AO415" s="92"/>
      <c r="AP415" s="92"/>
      <c r="AQ415" s="92"/>
      <c r="AR415" s="92"/>
      <c r="AS415" s="92"/>
      <c r="AT415" s="92"/>
    </row>
    <row r="416" spans="1:46" ht="24" customHeight="1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  <c r="AI416" s="92"/>
      <c r="AJ416" s="92"/>
      <c r="AK416" s="92"/>
      <c r="AL416" s="92"/>
      <c r="AM416" s="92"/>
      <c r="AN416" s="92"/>
      <c r="AO416" s="92"/>
      <c r="AP416" s="92"/>
      <c r="AQ416" s="92"/>
      <c r="AR416" s="92"/>
      <c r="AS416" s="92"/>
      <c r="AT416" s="92"/>
    </row>
    <row r="417" spans="1:46" ht="24" customHeight="1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  <c r="AB417" s="92"/>
      <c r="AC417" s="92"/>
      <c r="AD417" s="92"/>
      <c r="AE417" s="92"/>
      <c r="AF417" s="92"/>
      <c r="AG417" s="92"/>
      <c r="AH417" s="92"/>
      <c r="AI417" s="92"/>
      <c r="AJ417" s="92"/>
      <c r="AK417" s="92"/>
      <c r="AL417" s="92"/>
      <c r="AM417" s="92"/>
      <c r="AN417" s="92"/>
      <c r="AO417" s="92"/>
      <c r="AP417" s="92"/>
      <c r="AQ417" s="92"/>
      <c r="AR417" s="92"/>
      <c r="AS417" s="92"/>
      <c r="AT417" s="92"/>
    </row>
    <row r="418" spans="1:46" ht="24" customHeight="1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  <c r="AB418" s="92"/>
      <c r="AC418" s="92"/>
      <c r="AD418" s="92"/>
      <c r="AE418" s="92"/>
      <c r="AF418" s="92"/>
      <c r="AG418" s="92"/>
      <c r="AH418" s="92"/>
      <c r="AI418" s="92"/>
      <c r="AJ418" s="92"/>
      <c r="AK418" s="92"/>
      <c r="AL418" s="92"/>
      <c r="AM418" s="92"/>
      <c r="AN418" s="92"/>
      <c r="AO418" s="92"/>
      <c r="AP418" s="92"/>
      <c r="AQ418" s="92"/>
      <c r="AR418" s="92"/>
      <c r="AS418" s="92"/>
      <c r="AT418" s="92"/>
    </row>
    <row r="419" spans="1:46" ht="24" customHeight="1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  <c r="AB419" s="92"/>
      <c r="AC419" s="92"/>
      <c r="AD419" s="92"/>
      <c r="AE419" s="92"/>
      <c r="AF419" s="92"/>
      <c r="AG419" s="92"/>
      <c r="AH419" s="92"/>
      <c r="AI419" s="92"/>
      <c r="AJ419" s="92"/>
      <c r="AK419" s="92"/>
      <c r="AL419" s="92"/>
      <c r="AM419" s="92"/>
      <c r="AN419" s="92"/>
      <c r="AO419" s="92"/>
      <c r="AP419" s="92"/>
      <c r="AQ419" s="92"/>
      <c r="AR419" s="92"/>
      <c r="AS419" s="92"/>
      <c r="AT419" s="92"/>
    </row>
    <row r="420" spans="1:46" ht="24" customHeight="1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  <c r="AB420" s="92"/>
      <c r="AC420" s="92"/>
      <c r="AD420" s="92"/>
      <c r="AE420" s="92"/>
      <c r="AF420" s="92"/>
      <c r="AG420" s="92"/>
      <c r="AH420" s="92"/>
      <c r="AI420" s="92"/>
      <c r="AJ420" s="92"/>
      <c r="AK420" s="92"/>
      <c r="AL420" s="92"/>
      <c r="AM420" s="92"/>
      <c r="AN420" s="92"/>
      <c r="AO420" s="92"/>
      <c r="AP420" s="92"/>
      <c r="AQ420" s="92"/>
      <c r="AR420" s="92"/>
      <c r="AS420" s="92"/>
      <c r="AT420" s="92"/>
    </row>
    <row r="421" spans="1:46" ht="24" customHeight="1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  <c r="AB421" s="92"/>
      <c r="AC421" s="92"/>
      <c r="AD421" s="92"/>
      <c r="AE421" s="92"/>
      <c r="AF421" s="92"/>
      <c r="AG421" s="92"/>
      <c r="AH421" s="92"/>
      <c r="AI421" s="92"/>
      <c r="AJ421" s="92"/>
      <c r="AK421" s="92"/>
      <c r="AL421" s="92"/>
      <c r="AM421" s="92"/>
      <c r="AN421" s="92"/>
      <c r="AO421" s="92"/>
      <c r="AP421" s="92"/>
      <c r="AQ421" s="92"/>
      <c r="AR421" s="92"/>
      <c r="AS421" s="92"/>
      <c r="AT421" s="92"/>
    </row>
    <row r="422" spans="1:46" ht="24" customHeight="1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  <c r="AB422" s="92"/>
      <c r="AC422" s="92"/>
      <c r="AD422" s="92"/>
      <c r="AE422" s="92"/>
      <c r="AF422" s="92"/>
      <c r="AG422" s="92"/>
      <c r="AH422" s="92"/>
      <c r="AI422" s="92"/>
      <c r="AJ422" s="92"/>
      <c r="AK422" s="92"/>
      <c r="AL422" s="92"/>
      <c r="AM422" s="92"/>
      <c r="AN422" s="92"/>
      <c r="AO422" s="92"/>
      <c r="AP422" s="92"/>
      <c r="AQ422" s="92"/>
      <c r="AR422" s="92"/>
      <c r="AS422" s="92"/>
      <c r="AT422" s="92"/>
    </row>
    <row r="423" spans="1:46" ht="24" customHeight="1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  <c r="AB423" s="92"/>
      <c r="AC423" s="92"/>
      <c r="AD423" s="92"/>
      <c r="AE423" s="92"/>
      <c r="AF423" s="92"/>
      <c r="AG423" s="92"/>
      <c r="AH423" s="92"/>
      <c r="AI423" s="92"/>
      <c r="AJ423" s="92"/>
      <c r="AK423" s="92"/>
      <c r="AL423" s="92"/>
      <c r="AM423" s="92"/>
      <c r="AN423" s="92"/>
      <c r="AO423" s="92"/>
      <c r="AP423" s="92"/>
      <c r="AQ423" s="92"/>
      <c r="AR423" s="92"/>
      <c r="AS423" s="92"/>
      <c r="AT423" s="92"/>
    </row>
    <row r="424" spans="1:46" ht="24" customHeight="1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  <c r="AB424" s="92"/>
      <c r="AC424" s="92"/>
      <c r="AD424" s="92"/>
      <c r="AE424" s="92"/>
      <c r="AF424" s="92"/>
      <c r="AG424" s="92"/>
      <c r="AH424" s="92"/>
      <c r="AI424" s="92"/>
      <c r="AJ424" s="92"/>
      <c r="AK424" s="92"/>
      <c r="AL424" s="92"/>
      <c r="AM424" s="92"/>
      <c r="AN424" s="92"/>
      <c r="AO424" s="92"/>
      <c r="AP424" s="92"/>
      <c r="AQ424" s="92"/>
      <c r="AR424" s="92"/>
      <c r="AS424" s="92"/>
      <c r="AT424" s="92"/>
    </row>
    <row r="425" spans="1:46" ht="24" customHeight="1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  <c r="AB425" s="92"/>
      <c r="AC425" s="92"/>
      <c r="AD425" s="92"/>
      <c r="AE425" s="92"/>
      <c r="AF425" s="92"/>
      <c r="AG425" s="92"/>
      <c r="AH425" s="92"/>
      <c r="AI425" s="92"/>
      <c r="AJ425" s="92"/>
      <c r="AK425" s="92"/>
      <c r="AL425" s="92"/>
      <c r="AM425" s="92"/>
      <c r="AN425" s="92"/>
      <c r="AO425" s="92"/>
      <c r="AP425" s="92"/>
      <c r="AQ425" s="92"/>
      <c r="AR425" s="92"/>
      <c r="AS425" s="92"/>
      <c r="AT425" s="92"/>
    </row>
    <row r="426" spans="1:46" ht="24" customHeight="1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  <c r="AB426" s="92"/>
      <c r="AC426" s="92"/>
      <c r="AD426" s="92"/>
      <c r="AE426" s="92"/>
      <c r="AF426" s="92"/>
      <c r="AG426" s="92"/>
      <c r="AH426" s="92"/>
      <c r="AI426" s="92"/>
      <c r="AJ426" s="92"/>
      <c r="AK426" s="92"/>
      <c r="AL426" s="92"/>
      <c r="AM426" s="92"/>
      <c r="AN426" s="92"/>
      <c r="AO426" s="92"/>
      <c r="AP426" s="92"/>
      <c r="AQ426" s="92"/>
      <c r="AR426" s="92"/>
      <c r="AS426" s="92"/>
      <c r="AT426" s="92"/>
    </row>
    <row r="427" spans="1:46" ht="24" customHeight="1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  <c r="AB427" s="92"/>
      <c r="AC427" s="92"/>
      <c r="AD427" s="92"/>
      <c r="AE427" s="92"/>
      <c r="AF427" s="92"/>
      <c r="AG427" s="92"/>
      <c r="AH427" s="92"/>
      <c r="AI427" s="92"/>
      <c r="AJ427" s="92"/>
      <c r="AK427" s="92"/>
      <c r="AL427" s="92"/>
      <c r="AM427" s="92"/>
      <c r="AN427" s="92"/>
      <c r="AO427" s="92"/>
      <c r="AP427" s="92"/>
      <c r="AQ427" s="92"/>
      <c r="AR427" s="92"/>
      <c r="AS427" s="92"/>
      <c r="AT427" s="92"/>
    </row>
    <row r="428" spans="1:46" ht="24" customHeight="1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  <c r="AB428" s="92"/>
      <c r="AC428" s="92"/>
      <c r="AD428" s="92"/>
      <c r="AE428" s="92"/>
      <c r="AF428" s="92"/>
      <c r="AG428" s="92"/>
      <c r="AH428" s="92"/>
      <c r="AI428" s="92"/>
      <c r="AJ428" s="92"/>
      <c r="AK428" s="92"/>
      <c r="AL428" s="92"/>
      <c r="AM428" s="92"/>
      <c r="AN428" s="92"/>
      <c r="AO428" s="92"/>
      <c r="AP428" s="92"/>
      <c r="AQ428" s="92"/>
      <c r="AR428" s="92"/>
      <c r="AS428" s="92"/>
      <c r="AT428" s="92"/>
    </row>
    <row r="429" spans="1:46" ht="24" customHeight="1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  <c r="AB429" s="92"/>
      <c r="AC429" s="92"/>
      <c r="AD429" s="92"/>
      <c r="AE429" s="92"/>
      <c r="AF429" s="92"/>
      <c r="AG429" s="92"/>
      <c r="AH429" s="92"/>
      <c r="AI429" s="92"/>
      <c r="AJ429" s="92"/>
      <c r="AK429" s="92"/>
      <c r="AL429" s="92"/>
      <c r="AM429" s="92"/>
      <c r="AN429" s="92"/>
      <c r="AO429" s="92"/>
      <c r="AP429" s="92"/>
      <c r="AQ429" s="92"/>
      <c r="AR429" s="92"/>
      <c r="AS429" s="92"/>
      <c r="AT429" s="92"/>
    </row>
    <row r="430" spans="1:46" ht="24" customHeight="1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  <c r="AB430" s="92"/>
      <c r="AC430" s="92"/>
      <c r="AD430" s="92"/>
      <c r="AE430" s="92"/>
      <c r="AF430" s="92"/>
      <c r="AG430" s="92"/>
      <c r="AH430" s="92"/>
      <c r="AI430" s="92"/>
      <c r="AJ430" s="92"/>
      <c r="AK430" s="92"/>
      <c r="AL430" s="92"/>
      <c r="AM430" s="92"/>
      <c r="AN430" s="92"/>
      <c r="AO430" s="92"/>
      <c r="AP430" s="92"/>
      <c r="AQ430" s="92"/>
      <c r="AR430" s="92"/>
      <c r="AS430" s="92"/>
      <c r="AT430" s="92"/>
    </row>
    <row r="431" spans="1:46" ht="24" customHeight="1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  <c r="AB431" s="92"/>
      <c r="AC431" s="92"/>
      <c r="AD431" s="92"/>
      <c r="AE431" s="92"/>
      <c r="AF431" s="92"/>
      <c r="AG431" s="92"/>
      <c r="AH431" s="92"/>
      <c r="AI431" s="92"/>
      <c r="AJ431" s="92"/>
      <c r="AK431" s="92"/>
      <c r="AL431" s="92"/>
      <c r="AM431" s="92"/>
      <c r="AN431" s="92"/>
      <c r="AO431" s="92"/>
      <c r="AP431" s="92"/>
      <c r="AQ431" s="92"/>
      <c r="AR431" s="92"/>
      <c r="AS431" s="92"/>
      <c r="AT431" s="92"/>
    </row>
    <row r="432" spans="1:46" ht="24" customHeight="1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  <c r="AB432" s="92"/>
      <c r="AC432" s="92"/>
      <c r="AD432" s="92"/>
      <c r="AE432" s="92"/>
      <c r="AF432" s="92"/>
      <c r="AG432" s="92"/>
      <c r="AH432" s="92"/>
      <c r="AI432" s="92"/>
      <c r="AJ432" s="92"/>
      <c r="AK432" s="92"/>
      <c r="AL432" s="92"/>
      <c r="AM432" s="92"/>
      <c r="AN432" s="92"/>
      <c r="AO432" s="92"/>
      <c r="AP432" s="92"/>
      <c r="AQ432" s="92"/>
      <c r="AR432" s="92"/>
      <c r="AS432" s="92"/>
      <c r="AT432" s="92"/>
    </row>
    <row r="433" spans="1:46" ht="24" customHeight="1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  <c r="AB433" s="92"/>
      <c r="AC433" s="92"/>
      <c r="AD433" s="92"/>
      <c r="AE433" s="92"/>
      <c r="AF433" s="92"/>
      <c r="AG433" s="92"/>
      <c r="AH433" s="92"/>
      <c r="AI433" s="92"/>
      <c r="AJ433" s="92"/>
      <c r="AK433" s="92"/>
      <c r="AL433" s="92"/>
      <c r="AM433" s="92"/>
      <c r="AN433" s="92"/>
      <c r="AO433" s="92"/>
      <c r="AP433" s="92"/>
      <c r="AQ433" s="92"/>
      <c r="AR433" s="92"/>
      <c r="AS433" s="92"/>
      <c r="AT433" s="92"/>
    </row>
    <row r="434" spans="1:46" ht="24" customHeight="1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  <c r="AB434" s="92"/>
      <c r="AC434" s="92"/>
      <c r="AD434" s="92"/>
      <c r="AE434" s="92"/>
      <c r="AF434" s="92"/>
      <c r="AG434" s="92"/>
      <c r="AH434" s="92"/>
      <c r="AI434" s="92"/>
      <c r="AJ434" s="92"/>
      <c r="AK434" s="92"/>
      <c r="AL434" s="92"/>
      <c r="AM434" s="92"/>
      <c r="AN434" s="92"/>
      <c r="AO434" s="92"/>
      <c r="AP434" s="92"/>
      <c r="AQ434" s="92"/>
      <c r="AR434" s="92"/>
      <c r="AS434" s="92"/>
      <c r="AT434" s="92"/>
    </row>
    <row r="435" spans="1:46" ht="24" customHeight="1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  <c r="AB435" s="92"/>
      <c r="AC435" s="92"/>
      <c r="AD435" s="92"/>
      <c r="AE435" s="92"/>
      <c r="AF435" s="92"/>
      <c r="AG435" s="92"/>
      <c r="AH435" s="92"/>
      <c r="AI435" s="92"/>
      <c r="AJ435" s="92"/>
      <c r="AK435" s="92"/>
      <c r="AL435" s="92"/>
      <c r="AM435" s="92"/>
      <c r="AN435" s="92"/>
      <c r="AO435" s="92"/>
      <c r="AP435" s="92"/>
      <c r="AQ435" s="92"/>
      <c r="AR435" s="92"/>
      <c r="AS435" s="92"/>
      <c r="AT435" s="92"/>
    </row>
    <row r="436" spans="1:46" ht="24" customHeight="1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  <c r="AB436" s="92"/>
      <c r="AC436" s="92"/>
      <c r="AD436" s="92"/>
      <c r="AE436" s="92"/>
      <c r="AF436" s="92"/>
      <c r="AG436" s="92"/>
      <c r="AH436" s="92"/>
      <c r="AI436" s="92"/>
      <c r="AJ436" s="92"/>
      <c r="AK436" s="92"/>
      <c r="AL436" s="92"/>
      <c r="AM436" s="92"/>
      <c r="AN436" s="92"/>
      <c r="AO436" s="92"/>
      <c r="AP436" s="92"/>
      <c r="AQ436" s="92"/>
      <c r="AR436" s="92"/>
      <c r="AS436" s="92"/>
      <c r="AT436" s="92"/>
    </row>
    <row r="437" spans="1:46" ht="24" customHeight="1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  <c r="AB437" s="92"/>
      <c r="AC437" s="92"/>
      <c r="AD437" s="92"/>
      <c r="AE437" s="92"/>
      <c r="AF437" s="92"/>
      <c r="AG437" s="92"/>
      <c r="AH437" s="92"/>
      <c r="AI437" s="92"/>
      <c r="AJ437" s="92"/>
      <c r="AK437" s="92"/>
      <c r="AL437" s="92"/>
      <c r="AM437" s="92"/>
      <c r="AN437" s="92"/>
      <c r="AO437" s="92"/>
      <c r="AP437" s="92"/>
      <c r="AQ437" s="92"/>
      <c r="AR437" s="92"/>
      <c r="AS437" s="92"/>
      <c r="AT437" s="92"/>
    </row>
    <row r="438" spans="1:46" ht="24" customHeight="1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  <c r="AB438" s="92"/>
      <c r="AC438" s="92"/>
      <c r="AD438" s="92"/>
      <c r="AE438" s="92"/>
      <c r="AF438" s="92"/>
      <c r="AG438" s="92"/>
      <c r="AH438" s="92"/>
      <c r="AI438" s="92"/>
      <c r="AJ438" s="92"/>
      <c r="AK438" s="92"/>
      <c r="AL438" s="92"/>
      <c r="AM438" s="92"/>
      <c r="AN438" s="92"/>
      <c r="AO438" s="92"/>
      <c r="AP438" s="92"/>
      <c r="AQ438" s="92"/>
      <c r="AR438" s="92"/>
      <c r="AS438" s="92"/>
      <c r="AT438" s="92"/>
    </row>
    <row r="439" spans="1:46" ht="24" customHeight="1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  <c r="AB439" s="92"/>
      <c r="AC439" s="92"/>
      <c r="AD439" s="92"/>
      <c r="AE439" s="92"/>
      <c r="AF439" s="92"/>
      <c r="AG439" s="92"/>
      <c r="AH439" s="92"/>
      <c r="AI439" s="92"/>
      <c r="AJ439" s="92"/>
      <c r="AK439" s="92"/>
      <c r="AL439" s="92"/>
      <c r="AM439" s="92"/>
      <c r="AN439" s="92"/>
      <c r="AO439" s="92"/>
      <c r="AP439" s="92"/>
      <c r="AQ439" s="92"/>
      <c r="AR439" s="92"/>
      <c r="AS439" s="92"/>
      <c r="AT439" s="92"/>
    </row>
    <row r="440" spans="1:46" ht="24" customHeight="1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  <c r="AB440" s="92"/>
      <c r="AC440" s="92"/>
      <c r="AD440" s="92"/>
      <c r="AE440" s="92"/>
      <c r="AF440" s="92"/>
      <c r="AG440" s="92"/>
      <c r="AH440" s="92"/>
      <c r="AI440" s="92"/>
      <c r="AJ440" s="92"/>
      <c r="AK440" s="92"/>
      <c r="AL440" s="92"/>
      <c r="AM440" s="92"/>
      <c r="AN440" s="92"/>
      <c r="AO440" s="92"/>
      <c r="AP440" s="92"/>
      <c r="AQ440" s="92"/>
      <c r="AR440" s="92"/>
      <c r="AS440" s="92"/>
      <c r="AT440" s="92"/>
    </row>
    <row r="441" spans="1:46" ht="24" customHeight="1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  <c r="AB441" s="92"/>
      <c r="AC441" s="92"/>
      <c r="AD441" s="92"/>
      <c r="AE441" s="92"/>
      <c r="AF441" s="92"/>
      <c r="AG441" s="92"/>
      <c r="AH441" s="92"/>
      <c r="AI441" s="92"/>
      <c r="AJ441" s="92"/>
      <c r="AK441" s="92"/>
      <c r="AL441" s="92"/>
      <c r="AM441" s="92"/>
      <c r="AN441" s="92"/>
      <c r="AO441" s="92"/>
      <c r="AP441" s="92"/>
      <c r="AQ441" s="92"/>
      <c r="AR441" s="92"/>
      <c r="AS441" s="92"/>
      <c r="AT441" s="92"/>
    </row>
    <row r="442" spans="1:46" ht="24" customHeight="1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  <c r="AB442" s="92"/>
      <c r="AC442" s="92"/>
      <c r="AD442" s="92"/>
      <c r="AE442" s="92"/>
      <c r="AF442" s="92"/>
      <c r="AG442" s="92"/>
      <c r="AH442" s="92"/>
      <c r="AI442" s="92"/>
      <c r="AJ442" s="92"/>
      <c r="AK442" s="92"/>
      <c r="AL442" s="92"/>
      <c r="AM442" s="92"/>
      <c r="AN442" s="92"/>
      <c r="AO442" s="92"/>
      <c r="AP442" s="92"/>
      <c r="AQ442" s="92"/>
      <c r="AR442" s="92"/>
      <c r="AS442" s="92"/>
      <c r="AT442" s="92"/>
    </row>
    <row r="443" spans="1:46" ht="24" customHeight="1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  <c r="AB443" s="92"/>
      <c r="AC443" s="92"/>
      <c r="AD443" s="92"/>
      <c r="AE443" s="92"/>
      <c r="AF443" s="92"/>
      <c r="AG443" s="92"/>
      <c r="AH443" s="92"/>
      <c r="AI443" s="92"/>
      <c r="AJ443" s="92"/>
      <c r="AK443" s="92"/>
      <c r="AL443" s="92"/>
      <c r="AM443" s="92"/>
      <c r="AN443" s="92"/>
      <c r="AO443" s="92"/>
      <c r="AP443" s="92"/>
      <c r="AQ443" s="92"/>
      <c r="AR443" s="92"/>
      <c r="AS443" s="92"/>
      <c r="AT443" s="92"/>
    </row>
    <row r="444" spans="1:46" ht="24" customHeight="1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  <c r="AB444" s="92"/>
      <c r="AC444" s="92"/>
      <c r="AD444" s="92"/>
      <c r="AE444" s="92"/>
      <c r="AF444" s="92"/>
      <c r="AG444" s="92"/>
      <c r="AH444" s="92"/>
      <c r="AI444" s="92"/>
      <c r="AJ444" s="92"/>
      <c r="AK444" s="92"/>
      <c r="AL444" s="92"/>
      <c r="AM444" s="92"/>
      <c r="AN444" s="92"/>
      <c r="AO444" s="92"/>
      <c r="AP444" s="92"/>
      <c r="AQ444" s="92"/>
      <c r="AR444" s="92"/>
      <c r="AS444" s="92"/>
      <c r="AT444" s="92"/>
    </row>
    <row r="445" spans="1:46" ht="24" customHeight="1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  <c r="AB445" s="92"/>
      <c r="AC445" s="92"/>
      <c r="AD445" s="92"/>
      <c r="AE445" s="92"/>
      <c r="AF445" s="92"/>
      <c r="AG445" s="92"/>
      <c r="AH445" s="92"/>
      <c r="AI445" s="92"/>
      <c r="AJ445" s="92"/>
      <c r="AK445" s="92"/>
      <c r="AL445" s="92"/>
      <c r="AM445" s="92"/>
      <c r="AN445" s="92"/>
      <c r="AO445" s="92"/>
      <c r="AP445" s="92"/>
      <c r="AQ445" s="92"/>
      <c r="AR445" s="92"/>
      <c r="AS445" s="92"/>
      <c r="AT445" s="92"/>
    </row>
    <row r="446" spans="1:46" ht="24" customHeight="1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  <c r="AB446" s="92"/>
      <c r="AC446" s="92"/>
      <c r="AD446" s="92"/>
      <c r="AE446" s="92"/>
      <c r="AF446" s="92"/>
      <c r="AG446" s="92"/>
      <c r="AH446" s="92"/>
      <c r="AI446" s="92"/>
      <c r="AJ446" s="92"/>
      <c r="AK446" s="92"/>
      <c r="AL446" s="92"/>
      <c r="AM446" s="92"/>
      <c r="AN446" s="92"/>
      <c r="AO446" s="92"/>
      <c r="AP446" s="92"/>
      <c r="AQ446" s="92"/>
      <c r="AR446" s="92"/>
      <c r="AS446" s="92"/>
      <c r="AT446" s="92"/>
    </row>
    <row r="447" spans="1:46" ht="24" customHeight="1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  <c r="AB447" s="92"/>
      <c r="AC447" s="92"/>
      <c r="AD447" s="92"/>
      <c r="AE447" s="92"/>
      <c r="AF447" s="92"/>
      <c r="AG447" s="92"/>
      <c r="AH447" s="92"/>
      <c r="AI447" s="92"/>
      <c r="AJ447" s="92"/>
      <c r="AK447" s="92"/>
      <c r="AL447" s="92"/>
      <c r="AM447" s="92"/>
      <c r="AN447" s="92"/>
      <c r="AO447" s="92"/>
      <c r="AP447" s="92"/>
      <c r="AQ447" s="92"/>
      <c r="AR447" s="92"/>
      <c r="AS447" s="92"/>
      <c r="AT447" s="92"/>
    </row>
    <row r="448" spans="1:46" ht="24" customHeight="1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  <c r="AB448" s="92"/>
      <c r="AC448" s="92"/>
      <c r="AD448" s="92"/>
      <c r="AE448" s="92"/>
      <c r="AF448" s="92"/>
      <c r="AG448" s="92"/>
      <c r="AH448" s="92"/>
      <c r="AI448" s="92"/>
      <c r="AJ448" s="92"/>
      <c r="AK448" s="92"/>
      <c r="AL448" s="92"/>
      <c r="AM448" s="92"/>
      <c r="AN448" s="92"/>
      <c r="AO448" s="92"/>
      <c r="AP448" s="92"/>
      <c r="AQ448" s="92"/>
      <c r="AR448" s="92"/>
      <c r="AS448" s="92"/>
      <c r="AT448" s="92"/>
    </row>
    <row r="449" spans="1:46" ht="24" customHeight="1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  <c r="AB449" s="92"/>
      <c r="AC449" s="92"/>
      <c r="AD449" s="92"/>
      <c r="AE449" s="92"/>
      <c r="AF449" s="92"/>
      <c r="AG449" s="92"/>
      <c r="AH449" s="92"/>
      <c r="AI449" s="92"/>
      <c r="AJ449" s="92"/>
      <c r="AK449" s="92"/>
      <c r="AL449" s="92"/>
      <c r="AM449" s="92"/>
      <c r="AN449" s="92"/>
      <c r="AO449" s="92"/>
      <c r="AP449" s="92"/>
      <c r="AQ449" s="92"/>
      <c r="AR449" s="92"/>
      <c r="AS449" s="92"/>
      <c r="AT449" s="92"/>
    </row>
    <row r="450" spans="1:46" ht="24" customHeight="1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  <c r="AB450" s="92"/>
      <c r="AC450" s="92"/>
      <c r="AD450" s="92"/>
      <c r="AE450" s="92"/>
      <c r="AF450" s="92"/>
      <c r="AG450" s="92"/>
      <c r="AH450" s="92"/>
      <c r="AI450" s="92"/>
      <c r="AJ450" s="92"/>
      <c r="AK450" s="92"/>
      <c r="AL450" s="92"/>
      <c r="AM450" s="92"/>
      <c r="AN450" s="92"/>
      <c r="AO450" s="92"/>
      <c r="AP450" s="92"/>
      <c r="AQ450" s="92"/>
      <c r="AR450" s="92"/>
      <c r="AS450" s="92"/>
      <c r="AT450" s="92"/>
    </row>
    <row r="451" spans="1:46" ht="24" customHeight="1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  <c r="AB451" s="92"/>
      <c r="AC451" s="92"/>
      <c r="AD451" s="92"/>
      <c r="AE451" s="92"/>
      <c r="AF451" s="92"/>
      <c r="AG451" s="92"/>
      <c r="AH451" s="92"/>
      <c r="AI451" s="92"/>
      <c r="AJ451" s="92"/>
      <c r="AK451" s="92"/>
      <c r="AL451" s="92"/>
      <c r="AM451" s="92"/>
      <c r="AN451" s="92"/>
      <c r="AO451" s="92"/>
      <c r="AP451" s="92"/>
      <c r="AQ451" s="92"/>
      <c r="AR451" s="92"/>
      <c r="AS451" s="92"/>
      <c r="AT451" s="92"/>
    </row>
    <row r="452" spans="1:46" ht="24" customHeight="1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  <c r="AB452" s="92"/>
      <c r="AC452" s="92"/>
      <c r="AD452" s="92"/>
      <c r="AE452" s="92"/>
      <c r="AF452" s="92"/>
      <c r="AG452" s="92"/>
      <c r="AH452" s="92"/>
      <c r="AI452" s="92"/>
      <c r="AJ452" s="92"/>
      <c r="AK452" s="92"/>
      <c r="AL452" s="92"/>
      <c r="AM452" s="92"/>
      <c r="AN452" s="92"/>
      <c r="AO452" s="92"/>
      <c r="AP452" s="92"/>
      <c r="AQ452" s="92"/>
      <c r="AR452" s="92"/>
      <c r="AS452" s="92"/>
      <c r="AT452" s="92"/>
    </row>
    <row r="453" spans="1:46" ht="24" customHeight="1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  <c r="AB453" s="92"/>
      <c r="AC453" s="92"/>
      <c r="AD453" s="92"/>
      <c r="AE453" s="92"/>
      <c r="AF453" s="92"/>
      <c r="AG453" s="92"/>
      <c r="AH453" s="92"/>
      <c r="AI453" s="92"/>
      <c r="AJ453" s="92"/>
      <c r="AK453" s="92"/>
      <c r="AL453" s="92"/>
      <c r="AM453" s="92"/>
      <c r="AN453" s="92"/>
      <c r="AO453" s="92"/>
      <c r="AP453" s="92"/>
      <c r="AQ453" s="92"/>
      <c r="AR453" s="92"/>
      <c r="AS453" s="92"/>
      <c r="AT453" s="92"/>
    </row>
    <row r="454" spans="1:46" ht="24" customHeight="1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  <c r="AC454" s="92"/>
      <c r="AD454" s="92"/>
      <c r="AE454" s="92"/>
      <c r="AF454" s="92"/>
      <c r="AG454" s="92"/>
      <c r="AH454" s="92"/>
      <c r="AI454" s="92"/>
      <c r="AJ454" s="92"/>
      <c r="AK454" s="92"/>
      <c r="AL454" s="92"/>
      <c r="AM454" s="92"/>
      <c r="AN454" s="92"/>
      <c r="AO454" s="92"/>
      <c r="AP454" s="92"/>
      <c r="AQ454" s="92"/>
      <c r="AR454" s="92"/>
      <c r="AS454" s="92"/>
      <c r="AT454" s="92"/>
    </row>
    <row r="455" spans="1:46" ht="24" customHeight="1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  <c r="AB455" s="92"/>
      <c r="AC455" s="92"/>
      <c r="AD455" s="92"/>
      <c r="AE455" s="92"/>
      <c r="AF455" s="92"/>
      <c r="AG455" s="92"/>
      <c r="AH455" s="92"/>
      <c r="AI455" s="92"/>
      <c r="AJ455" s="92"/>
      <c r="AK455" s="92"/>
      <c r="AL455" s="92"/>
      <c r="AM455" s="92"/>
      <c r="AN455" s="92"/>
      <c r="AO455" s="92"/>
      <c r="AP455" s="92"/>
      <c r="AQ455" s="92"/>
      <c r="AR455" s="92"/>
      <c r="AS455" s="92"/>
      <c r="AT455" s="92"/>
    </row>
    <row r="456" spans="1:46" ht="24" customHeight="1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  <c r="AB456" s="92"/>
      <c r="AC456" s="92"/>
      <c r="AD456" s="92"/>
      <c r="AE456" s="92"/>
      <c r="AF456" s="92"/>
      <c r="AG456" s="92"/>
      <c r="AH456" s="92"/>
      <c r="AI456" s="92"/>
      <c r="AJ456" s="92"/>
      <c r="AK456" s="92"/>
      <c r="AL456" s="92"/>
      <c r="AM456" s="92"/>
      <c r="AN456" s="92"/>
      <c r="AO456" s="92"/>
      <c r="AP456" s="92"/>
      <c r="AQ456" s="92"/>
      <c r="AR456" s="92"/>
      <c r="AS456" s="92"/>
      <c r="AT456" s="92"/>
    </row>
    <row r="457" spans="1:46" ht="24" customHeight="1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  <c r="AA457" s="92"/>
      <c r="AB457" s="92"/>
      <c r="AC457" s="92"/>
      <c r="AD457" s="92"/>
      <c r="AE457" s="92"/>
      <c r="AF457" s="92"/>
      <c r="AG457" s="92"/>
      <c r="AH457" s="92"/>
      <c r="AI457" s="92"/>
      <c r="AJ457" s="92"/>
      <c r="AK457" s="92"/>
      <c r="AL457" s="92"/>
      <c r="AM457" s="92"/>
      <c r="AN457" s="92"/>
      <c r="AO457" s="92"/>
      <c r="AP457" s="92"/>
      <c r="AQ457" s="92"/>
      <c r="AR457" s="92"/>
      <c r="AS457" s="92"/>
      <c r="AT457" s="92"/>
    </row>
    <row r="458" spans="1:46" ht="24" customHeight="1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  <c r="AB458" s="92"/>
      <c r="AC458" s="92"/>
      <c r="AD458" s="92"/>
      <c r="AE458" s="92"/>
      <c r="AF458" s="92"/>
      <c r="AG458" s="92"/>
      <c r="AH458" s="92"/>
      <c r="AI458" s="92"/>
      <c r="AJ458" s="92"/>
      <c r="AK458" s="92"/>
      <c r="AL458" s="92"/>
      <c r="AM458" s="92"/>
      <c r="AN458" s="92"/>
      <c r="AO458" s="92"/>
      <c r="AP458" s="92"/>
      <c r="AQ458" s="92"/>
      <c r="AR458" s="92"/>
      <c r="AS458" s="92"/>
      <c r="AT458" s="92"/>
    </row>
    <row r="459" spans="1:46" ht="24" customHeight="1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  <c r="AB459" s="92"/>
      <c r="AC459" s="92"/>
      <c r="AD459" s="92"/>
      <c r="AE459" s="92"/>
      <c r="AF459" s="92"/>
      <c r="AG459" s="92"/>
      <c r="AH459" s="92"/>
      <c r="AI459" s="92"/>
      <c r="AJ459" s="92"/>
      <c r="AK459" s="92"/>
      <c r="AL459" s="92"/>
      <c r="AM459" s="92"/>
      <c r="AN459" s="92"/>
      <c r="AO459" s="92"/>
      <c r="AP459" s="92"/>
      <c r="AQ459" s="92"/>
      <c r="AR459" s="92"/>
      <c r="AS459" s="92"/>
      <c r="AT459" s="92"/>
    </row>
    <row r="460" spans="1:46" ht="24" customHeight="1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  <c r="AB460" s="92"/>
      <c r="AC460" s="92"/>
      <c r="AD460" s="92"/>
      <c r="AE460" s="92"/>
      <c r="AF460" s="92"/>
      <c r="AG460" s="92"/>
      <c r="AH460" s="92"/>
      <c r="AI460" s="92"/>
      <c r="AJ460" s="92"/>
      <c r="AK460" s="92"/>
      <c r="AL460" s="92"/>
      <c r="AM460" s="92"/>
      <c r="AN460" s="92"/>
      <c r="AO460" s="92"/>
      <c r="AP460" s="92"/>
      <c r="AQ460" s="92"/>
      <c r="AR460" s="92"/>
      <c r="AS460" s="92"/>
      <c r="AT460" s="92"/>
    </row>
    <row r="461" spans="1:46" ht="24" customHeight="1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  <c r="AB461" s="92"/>
      <c r="AC461" s="92"/>
      <c r="AD461" s="92"/>
      <c r="AE461" s="92"/>
      <c r="AF461" s="92"/>
      <c r="AG461" s="92"/>
      <c r="AH461" s="92"/>
      <c r="AI461" s="92"/>
      <c r="AJ461" s="92"/>
      <c r="AK461" s="92"/>
      <c r="AL461" s="92"/>
      <c r="AM461" s="92"/>
      <c r="AN461" s="92"/>
      <c r="AO461" s="92"/>
      <c r="AP461" s="92"/>
      <c r="AQ461" s="92"/>
      <c r="AR461" s="92"/>
      <c r="AS461" s="92"/>
      <c r="AT461" s="92"/>
    </row>
    <row r="462" spans="1:46" ht="24" customHeight="1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  <c r="AB462" s="92"/>
      <c r="AC462" s="92"/>
      <c r="AD462" s="92"/>
      <c r="AE462" s="92"/>
      <c r="AF462" s="92"/>
      <c r="AG462" s="92"/>
      <c r="AH462" s="92"/>
      <c r="AI462" s="92"/>
      <c r="AJ462" s="92"/>
      <c r="AK462" s="92"/>
      <c r="AL462" s="92"/>
      <c r="AM462" s="92"/>
      <c r="AN462" s="92"/>
      <c r="AO462" s="92"/>
      <c r="AP462" s="92"/>
      <c r="AQ462" s="92"/>
      <c r="AR462" s="92"/>
      <c r="AS462" s="92"/>
      <c r="AT462" s="92"/>
    </row>
    <row r="463" spans="1:46" ht="24" customHeight="1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  <c r="AB463" s="92"/>
      <c r="AC463" s="92"/>
      <c r="AD463" s="92"/>
      <c r="AE463" s="92"/>
      <c r="AF463" s="92"/>
      <c r="AG463" s="92"/>
      <c r="AH463" s="92"/>
      <c r="AI463" s="92"/>
      <c r="AJ463" s="92"/>
      <c r="AK463" s="92"/>
      <c r="AL463" s="92"/>
      <c r="AM463" s="92"/>
      <c r="AN463" s="92"/>
      <c r="AO463" s="92"/>
      <c r="AP463" s="92"/>
      <c r="AQ463" s="92"/>
      <c r="AR463" s="92"/>
      <c r="AS463" s="92"/>
      <c r="AT463" s="92"/>
    </row>
    <row r="464" spans="1:46" ht="24" customHeight="1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  <c r="AB464" s="92"/>
      <c r="AC464" s="92"/>
      <c r="AD464" s="92"/>
      <c r="AE464" s="92"/>
      <c r="AF464" s="92"/>
      <c r="AG464" s="92"/>
      <c r="AH464" s="92"/>
      <c r="AI464" s="92"/>
      <c r="AJ464" s="92"/>
      <c r="AK464" s="92"/>
      <c r="AL464" s="92"/>
      <c r="AM464" s="92"/>
      <c r="AN464" s="92"/>
      <c r="AO464" s="92"/>
      <c r="AP464" s="92"/>
      <c r="AQ464" s="92"/>
      <c r="AR464" s="92"/>
      <c r="AS464" s="92"/>
      <c r="AT464" s="92"/>
    </row>
    <row r="465" spans="1:46" ht="24" customHeight="1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  <c r="AB465" s="92"/>
      <c r="AC465" s="92"/>
      <c r="AD465" s="92"/>
      <c r="AE465" s="92"/>
      <c r="AF465" s="92"/>
      <c r="AG465" s="92"/>
      <c r="AH465" s="92"/>
      <c r="AI465" s="92"/>
      <c r="AJ465" s="92"/>
      <c r="AK465" s="92"/>
      <c r="AL465" s="92"/>
      <c r="AM465" s="92"/>
      <c r="AN465" s="92"/>
      <c r="AO465" s="92"/>
      <c r="AP465" s="92"/>
      <c r="AQ465" s="92"/>
      <c r="AR465" s="92"/>
      <c r="AS465" s="92"/>
      <c r="AT465" s="92"/>
    </row>
    <row r="466" spans="1:46" ht="24" customHeight="1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  <c r="AB466" s="92"/>
      <c r="AC466" s="92"/>
      <c r="AD466" s="92"/>
      <c r="AE466" s="92"/>
      <c r="AF466" s="92"/>
      <c r="AG466" s="92"/>
      <c r="AH466" s="92"/>
      <c r="AI466" s="92"/>
      <c r="AJ466" s="92"/>
      <c r="AK466" s="92"/>
      <c r="AL466" s="92"/>
      <c r="AM466" s="92"/>
      <c r="AN466" s="92"/>
      <c r="AO466" s="92"/>
      <c r="AP466" s="92"/>
      <c r="AQ466" s="92"/>
      <c r="AR466" s="92"/>
      <c r="AS466" s="92"/>
      <c r="AT466" s="92"/>
    </row>
    <row r="467" spans="1:46" ht="24" customHeight="1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  <c r="AC467" s="92"/>
      <c r="AD467" s="92"/>
      <c r="AE467" s="92"/>
      <c r="AF467" s="92"/>
      <c r="AG467" s="92"/>
      <c r="AH467" s="92"/>
      <c r="AI467" s="92"/>
      <c r="AJ467" s="92"/>
      <c r="AK467" s="92"/>
      <c r="AL467" s="92"/>
      <c r="AM467" s="92"/>
      <c r="AN467" s="92"/>
      <c r="AO467" s="92"/>
      <c r="AP467" s="92"/>
      <c r="AQ467" s="92"/>
      <c r="AR467" s="92"/>
      <c r="AS467" s="92"/>
      <c r="AT467" s="92"/>
    </row>
    <row r="468" spans="1:46" ht="24" customHeight="1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  <c r="AB468" s="92"/>
      <c r="AC468" s="92"/>
      <c r="AD468" s="92"/>
      <c r="AE468" s="92"/>
      <c r="AF468" s="92"/>
      <c r="AG468" s="92"/>
      <c r="AH468" s="92"/>
      <c r="AI468" s="92"/>
      <c r="AJ468" s="92"/>
      <c r="AK468" s="92"/>
      <c r="AL468" s="92"/>
      <c r="AM468" s="92"/>
      <c r="AN468" s="92"/>
      <c r="AO468" s="92"/>
      <c r="AP468" s="92"/>
      <c r="AQ468" s="92"/>
      <c r="AR468" s="92"/>
      <c r="AS468" s="92"/>
      <c r="AT468" s="92"/>
    </row>
    <row r="469" spans="1:46" ht="24" customHeight="1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  <c r="AD469" s="92"/>
      <c r="AE469" s="92"/>
      <c r="AF469" s="92"/>
      <c r="AG469" s="92"/>
      <c r="AH469" s="92"/>
      <c r="AI469" s="92"/>
      <c r="AJ469" s="92"/>
      <c r="AK469" s="92"/>
      <c r="AL469" s="92"/>
      <c r="AM469" s="92"/>
      <c r="AN469" s="92"/>
      <c r="AO469" s="92"/>
      <c r="AP469" s="92"/>
      <c r="AQ469" s="92"/>
      <c r="AR469" s="92"/>
      <c r="AS469" s="92"/>
      <c r="AT469" s="92"/>
    </row>
    <row r="470" spans="1:46" ht="24" customHeight="1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  <c r="AD470" s="92"/>
      <c r="AE470" s="92"/>
      <c r="AF470" s="92"/>
      <c r="AG470" s="92"/>
      <c r="AH470" s="92"/>
      <c r="AI470" s="92"/>
      <c r="AJ470" s="92"/>
      <c r="AK470" s="92"/>
      <c r="AL470" s="92"/>
      <c r="AM470" s="92"/>
      <c r="AN470" s="92"/>
      <c r="AO470" s="92"/>
      <c r="AP470" s="92"/>
      <c r="AQ470" s="92"/>
      <c r="AR470" s="92"/>
      <c r="AS470" s="92"/>
      <c r="AT470" s="92"/>
    </row>
    <row r="471" spans="1:46" ht="24" customHeight="1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2"/>
      <c r="AD471" s="92"/>
      <c r="AE471" s="92"/>
      <c r="AF471" s="92"/>
      <c r="AG471" s="92"/>
      <c r="AH471" s="92"/>
      <c r="AI471" s="92"/>
      <c r="AJ471" s="92"/>
      <c r="AK471" s="92"/>
      <c r="AL471" s="92"/>
      <c r="AM471" s="92"/>
      <c r="AN471" s="92"/>
      <c r="AO471" s="92"/>
      <c r="AP471" s="92"/>
      <c r="AQ471" s="92"/>
      <c r="AR471" s="92"/>
      <c r="AS471" s="92"/>
      <c r="AT471" s="92"/>
    </row>
    <row r="472" spans="1:46" ht="24" customHeight="1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2"/>
      <c r="AD472" s="92"/>
      <c r="AE472" s="92"/>
      <c r="AF472" s="92"/>
      <c r="AG472" s="92"/>
      <c r="AH472" s="92"/>
      <c r="AI472" s="92"/>
      <c r="AJ472" s="92"/>
      <c r="AK472" s="92"/>
      <c r="AL472" s="92"/>
      <c r="AM472" s="92"/>
      <c r="AN472" s="92"/>
      <c r="AO472" s="92"/>
      <c r="AP472" s="92"/>
      <c r="AQ472" s="92"/>
      <c r="AR472" s="92"/>
      <c r="AS472" s="92"/>
      <c r="AT472" s="92"/>
    </row>
    <row r="473" spans="1:46" ht="24" customHeight="1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2"/>
      <c r="AD473" s="92"/>
      <c r="AE473" s="92"/>
      <c r="AF473" s="92"/>
      <c r="AG473" s="92"/>
      <c r="AH473" s="92"/>
      <c r="AI473" s="92"/>
      <c r="AJ473" s="92"/>
      <c r="AK473" s="92"/>
      <c r="AL473" s="92"/>
      <c r="AM473" s="92"/>
      <c r="AN473" s="92"/>
      <c r="AO473" s="92"/>
      <c r="AP473" s="92"/>
      <c r="AQ473" s="92"/>
      <c r="AR473" s="92"/>
      <c r="AS473" s="92"/>
      <c r="AT473" s="92"/>
    </row>
    <row r="474" spans="1:46" ht="24" customHeight="1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2"/>
      <c r="AD474" s="92"/>
      <c r="AE474" s="92"/>
      <c r="AF474" s="92"/>
      <c r="AG474" s="92"/>
      <c r="AH474" s="92"/>
      <c r="AI474" s="92"/>
      <c r="AJ474" s="92"/>
      <c r="AK474" s="92"/>
      <c r="AL474" s="92"/>
      <c r="AM474" s="92"/>
      <c r="AN474" s="92"/>
      <c r="AO474" s="92"/>
      <c r="AP474" s="92"/>
      <c r="AQ474" s="92"/>
      <c r="AR474" s="92"/>
      <c r="AS474" s="92"/>
      <c r="AT474" s="92"/>
    </row>
    <row r="475" spans="1:46" ht="24" customHeight="1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  <c r="AH475" s="92"/>
      <c r="AI475" s="92"/>
      <c r="AJ475" s="92"/>
      <c r="AK475" s="92"/>
      <c r="AL475" s="92"/>
      <c r="AM475" s="92"/>
      <c r="AN475" s="92"/>
      <c r="AO475" s="92"/>
      <c r="AP475" s="92"/>
      <c r="AQ475" s="92"/>
      <c r="AR475" s="92"/>
      <c r="AS475" s="92"/>
      <c r="AT475" s="92"/>
    </row>
    <row r="476" spans="1:46" ht="24" customHeight="1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  <c r="AB476" s="92"/>
      <c r="AC476" s="92"/>
      <c r="AD476" s="92"/>
      <c r="AE476" s="92"/>
      <c r="AF476" s="92"/>
      <c r="AG476" s="92"/>
      <c r="AH476" s="92"/>
      <c r="AI476" s="92"/>
      <c r="AJ476" s="92"/>
      <c r="AK476" s="92"/>
      <c r="AL476" s="92"/>
      <c r="AM476" s="92"/>
      <c r="AN476" s="92"/>
      <c r="AO476" s="92"/>
      <c r="AP476" s="92"/>
      <c r="AQ476" s="92"/>
      <c r="AR476" s="92"/>
      <c r="AS476" s="92"/>
      <c r="AT476" s="92"/>
    </row>
    <row r="477" spans="1:46" ht="24" customHeight="1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  <c r="AB477" s="92"/>
      <c r="AC477" s="92"/>
      <c r="AD477" s="92"/>
      <c r="AE477" s="92"/>
      <c r="AF477" s="92"/>
      <c r="AG477" s="92"/>
      <c r="AH477" s="92"/>
      <c r="AI477" s="92"/>
      <c r="AJ477" s="92"/>
      <c r="AK477" s="92"/>
      <c r="AL477" s="92"/>
      <c r="AM477" s="92"/>
      <c r="AN477" s="92"/>
      <c r="AO477" s="92"/>
      <c r="AP477" s="92"/>
      <c r="AQ477" s="92"/>
      <c r="AR477" s="92"/>
      <c r="AS477" s="92"/>
      <c r="AT477" s="92"/>
    </row>
    <row r="478" spans="1:46" ht="24" customHeight="1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  <c r="AB478" s="92"/>
      <c r="AC478" s="92"/>
      <c r="AD478" s="92"/>
      <c r="AE478" s="92"/>
      <c r="AF478" s="92"/>
      <c r="AG478" s="92"/>
      <c r="AH478" s="92"/>
      <c r="AI478" s="92"/>
      <c r="AJ478" s="92"/>
      <c r="AK478" s="92"/>
      <c r="AL478" s="92"/>
      <c r="AM478" s="92"/>
      <c r="AN478" s="92"/>
      <c r="AO478" s="92"/>
      <c r="AP478" s="92"/>
      <c r="AQ478" s="92"/>
      <c r="AR478" s="92"/>
      <c r="AS478" s="92"/>
      <c r="AT478" s="92"/>
    </row>
    <row r="479" spans="1:46" ht="24" customHeight="1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  <c r="AB479" s="92"/>
      <c r="AC479" s="92"/>
      <c r="AD479" s="92"/>
      <c r="AE479" s="92"/>
      <c r="AF479" s="92"/>
      <c r="AG479" s="92"/>
      <c r="AH479" s="92"/>
      <c r="AI479" s="92"/>
      <c r="AJ479" s="92"/>
      <c r="AK479" s="92"/>
      <c r="AL479" s="92"/>
      <c r="AM479" s="92"/>
      <c r="AN479" s="92"/>
      <c r="AO479" s="92"/>
      <c r="AP479" s="92"/>
      <c r="AQ479" s="92"/>
      <c r="AR479" s="92"/>
      <c r="AS479" s="92"/>
      <c r="AT479" s="92"/>
    </row>
    <row r="480" spans="1:46" ht="24" customHeight="1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  <c r="AB480" s="92"/>
      <c r="AC480" s="92"/>
      <c r="AD480" s="92"/>
      <c r="AE480" s="92"/>
      <c r="AF480" s="92"/>
      <c r="AG480" s="92"/>
      <c r="AH480" s="92"/>
      <c r="AI480" s="92"/>
      <c r="AJ480" s="92"/>
      <c r="AK480" s="92"/>
      <c r="AL480" s="92"/>
      <c r="AM480" s="92"/>
      <c r="AN480" s="92"/>
      <c r="AO480" s="92"/>
      <c r="AP480" s="92"/>
      <c r="AQ480" s="92"/>
      <c r="AR480" s="92"/>
      <c r="AS480" s="92"/>
      <c r="AT480" s="92"/>
    </row>
    <row r="481" spans="1:46" ht="24" customHeight="1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  <c r="AB481" s="92"/>
      <c r="AC481" s="92"/>
      <c r="AD481" s="92"/>
      <c r="AE481" s="92"/>
      <c r="AF481" s="92"/>
      <c r="AG481" s="92"/>
      <c r="AH481" s="92"/>
      <c r="AI481" s="92"/>
      <c r="AJ481" s="92"/>
      <c r="AK481" s="92"/>
      <c r="AL481" s="92"/>
      <c r="AM481" s="92"/>
      <c r="AN481" s="92"/>
      <c r="AO481" s="92"/>
      <c r="AP481" s="92"/>
      <c r="AQ481" s="92"/>
      <c r="AR481" s="92"/>
      <c r="AS481" s="92"/>
      <c r="AT481" s="92"/>
    </row>
    <row r="482" spans="1:46" ht="24" customHeight="1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  <c r="AB482" s="92"/>
      <c r="AC482" s="92"/>
      <c r="AD482" s="92"/>
      <c r="AE482" s="92"/>
      <c r="AF482" s="92"/>
      <c r="AG482" s="92"/>
      <c r="AH482" s="92"/>
      <c r="AI482" s="92"/>
      <c r="AJ482" s="92"/>
      <c r="AK482" s="92"/>
      <c r="AL482" s="92"/>
      <c r="AM482" s="92"/>
      <c r="AN482" s="92"/>
      <c r="AO482" s="92"/>
      <c r="AP482" s="92"/>
      <c r="AQ482" s="92"/>
      <c r="AR482" s="92"/>
      <c r="AS482" s="92"/>
      <c r="AT482" s="92"/>
    </row>
    <row r="483" spans="1:46" ht="24" customHeight="1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  <c r="AB483" s="92"/>
      <c r="AC483" s="92"/>
      <c r="AD483" s="92"/>
      <c r="AE483" s="92"/>
      <c r="AF483" s="92"/>
      <c r="AG483" s="92"/>
      <c r="AH483" s="92"/>
      <c r="AI483" s="92"/>
      <c r="AJ483" s="92"/>
      <c r="AK483" s="92"/>
      <c r="AL483" s="92"/>
      <c r="AM483" s="92"/>
      <c r="AN483" s="92"/>
      <c r="AO483" s="92"/>
      <c r="AP483" s="92"/>
      <c r="AQ483" s="92"/>
      <c r="AR483" s="92"/>
      <c r="AS483" s="92"/>
      <c r="AT483" s="92"/>
    </row>
    <row r="484" spans="1:46" ht="24" customHeight="1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  <c r="AB484" s="92"/>
      <c r="AC484" s="92"/>
      <c r="AD484" s="92"/>
      <c r="AE484" s="92"/>
      <c r="AF484" s="92"/>
      <c r="AG484" s="92"/>
      <c r="AH484" s="92"/>
      <c r="AI484" s="92"/>
      <c r="AJ484" s="92"/>
      <c r="AK484" s="92"/>
      <c r="AL484" s="92"/>
      <c r="AM484" s="92"/>
      <c r="AN484" s="92"/>
      <c r="AO484" s="92"/>
      <c r="AP484" s="92"/>
      <c r="AQ484" s="92"/>
      <c r="AR484" s="92"/>
      <c r="AS484" s="92"/>
      <c r="AT484" s="92"/>
    </row>
    <row r="485" spans="1:46" ht="24" customHeight="1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  <c r="AB485" s="92"/>
      <c r="AC485" s="92"/>
      <c r="AD485" s="92"/>
      <c r="AE485" s="92"/>
      <c r="AF485" s="92"/>
      <c r="AG485" s="92"/>
      <c r="AH485" s="92"/>
      <c r="AI485" s="92"/>
      <c r="AJ485" s="92"/>
      <c r="AK485" s="92"/>
      <c r="AL485" s="92"/>
      <c r="AM485" s="92"/>
      <c r="AN485" s="92"/>
      <c r="AO485" s="92"/>
      <c r="AP485" s="92"/>
      <c r="AQ485" s="92"/>
      <c r="AR485" s="92"/>
      <c r="AS485" s="92"/>
      <c r="AT485" s="92"/>
    </row>
    <row r="486" spans="1:46" ht="24" customHeight="1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  <c r="AB486" s="92"/>
      <c r="AC486" s="92"/>
      <c r="AD486" s="92"/>
      <c r="AE486" s="92"/>
      <c r="AF486" s="92"/>
      <c r="AG486" s="92"/>
      <c r="AH486" s="92"/>
      <c r="AI486" s="92"/>
      <c r="AJ486" s="92"/>
      <c r="AK486" s="92"/>
      <c r="AL486" s="92"/>
      <c r="AM486" s="92"/>
      <c r="AN486" s="92"/>
      <c r="AO486" s="92"/>
      <c r="AP486" s="92"/>
      <c r="AQ486" s="92"/>
      <c r="AR486" s="92"/>
      <c r="AS486" s="92"/>
      <c r="AT486" s="92"/>
    </row>
    <row r="487" spans="1:46" ht="24" customHeight="1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  <c r="AB487" s="92"/>
      <c r="AC487" s="92"/>
      <c r="AD487" s="92"/>
      <c r="AE487" s="92"/>
      <c r="AF487" s="92"/>
      <c r="AG487" s="92"/>
      <c r="AH487" s="92"/>
      <c r="AI487" s="92"/>
      <c r="AJ487" s="92"/>
      <c r="AK487" s="92"/>
      <c r="AL487" s="92"/>
      <c r="AM487" s="92"/>
      <c r="AN487" s="92"/>
      <c r="AO487" s="92"/>
      <c r="AP487" s="92"/>
      <c r="AQ487" s="92"/>
      <c r="AR487" s="92"/>
      <c r="AS487" s="92"/>
      <c r="AT487" s="92"/>
    </row>
    <row r="488" spans="1:46" ht="24" customHeight="1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  <c r="AB488" s="92"/>
      <c r="AC488" s="92"/>
      <c r="AD488" s="92"/>
      <c r="AE488" s="92"/>
      <c r="AF488" s="92"/>
      <c r="AG488" s="92"/>
      <c r="AH488" s="92"/>
      <c r="AI488" s="92"/>
      <c r="AJ488" s="92"/>
      <c r="AK488" s="92"/>
      <c r="AL488" s="92"/>
      <c r="AM488" s="92"/>
      <c r="AN488" s="92"/>
      <c r="AO488" s="92"/>
      <c r="AP488" s="92"/>
      <c r="AQ488" s="92"/>
      <c r="AR488" s="92"/>
      <c r="AS488" s="92"/>
      <c r="AT488" s="92"/>
    </row>
    <row r="489" spans="1:46" ht="24" customHeight="1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  <c r="AB489" s="92"/>
      <c r="AC489" s="92"/>
      <c r="AD489" s="92"/>
      <c r="AE489" s="92"/>
      <c r="AF489" s="92"/>
      <c r="AG489" s="92"/>
      <c r="AH489" s="92"/>
      <c r="AI489" s="92"/>
      <c r="AJ489" s="92"/>
      <c r="AK489" s="92"/>
      <c r="AL489" s="92"/>
      <c r="AM489" s="92"/>
      <c r="AN489" s="92"/>
      <c r="AO489" s="92"/>
      <c r="AP489" s="92"/>
      <c r="AQ489" s="92"/>
      <c r="AR489" s="92"/>
      <c r="AS489" s="92"/>
      <c r="AT489" s="92"/>
    </row>
    <row r="490" spans="1:46" ht="24" customHeight="1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  <c r="AB490" s="92"/>
      <c r="AC490" s="92"/>
      <c r="AD490" s="92"/>
      <c r="AE490" s="92"/>
      <c r="AF490" s="92"/>
      <c r="AG490" s="92"/>
      <c r="AH490" s="92"/>
      <c r="AI490" s="92"/>
      <c r="AJ490" s="92"/>
      <c r="AK490" s="92"/>
      <c r="AL490" s="92"/>
      <c r="AM490" s="92"/>
      <c r="AN490" s="92"/>
      <c r="AO490" s="92"/>
      <c r="AP490" s="92"/>
      <c r="AQ490" s="92"/>
      <c r="AR490" s="92"/>
      <c r="AS490" s="92"/>
      <c r="AT490" s="92"/>
    </row>
    <row r="491" spans="1:46" ht="24" customHeight="1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  <c r="AB491" s="92"/>
      <c r="AC491" s="92"/>
      <c r="AD491" s="92"/>
      <c r="AE491" s="92"/>
      <c r="AF491" s="92"/>
      <c r="AG491" s="92"/>
      <c r="AH491" s="92"/>
      <c r="AI491" s="92"/>
      <c r="AJ491" s="92"/>
      <c r="AK491" s="92"/>
      <c r="AL491" s="92"/>
      <c r="AM491" s="92"/>
      <c r="AN491" s="92"/>
      <c r="AO491" s="92"/>
      <c r="AP491" s="92"/>
      <c r="AQ491" s="92"/>
      <c r="AR491" s="92"/>
      <c r="AS491" s="92"/>
      <c r="AT491" s="92"/>
    </row>
    <row r="492" spans="1:46" ht="24" customHeight="1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  <c r="AB492" s="92"/>
      <c r="AC492" s="92"/>
      <c r="AD492" s="92"/>
      <c r="AE492" s="92"/>
      <c r="AF492" s="92"/>
      <c r="AG492" s="92"/>
      <c r="AH492" s="92"/>
      <c r="AI492" s="92"/>
      <c r="AJ492" s="92"/>
      <c r="AK492" s="92"/>
      <c r="AL492" s="92"/>
      <c r="AM492" s="92"/>
      <c r="AN492" s="92"/>
      <c r="AO492" s="92"/>
      <c r="AP492" s="92"/>
      <c r="AQ492" s="92"/>
      <c r="AR492" s="92"/>
      <c r="AS492" s="92"/>
      <c r="AT492" s="92"/>
    </row>
    <row r="493" spans="1:46" ht="24" customHeight="1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  <c r="AB493" s="92"/>
      <c r="AC493" s="92"/>
      <c r="AD493" s="92"/>
      <c r="AE493" s="92"/>
      <c r="AF493" s="92"/>
      <c r="AG493" s="92"/>
      <c r="AH493" s="92"/>
      <c r="AI493" s="92"/>
      <c r="AJ493" s="92"/>
      <c r="AK493" s="92"/>
      <c r="AL493" s="92"/>
      <c r="AM493" s="92"/>
      <c r="AN493" s="92"/>
      <c r="AO493" s="92"/>
      <c r="AP493" s="92"/>
      <c r="AQ493" s="92"/>
      <c r="AR493" s="92"/>
      <c r="AS493" s="92"/>
      <c r="AT493" s="92"/>
    </row>
    <row r="494" spans="1:46" ht="24" customHeight="1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  <c r="AB494" s="92"/>
      <c r="AC494" s="92"/>
      <c r="AD494" s="92"/>
      <c r="AE494" s="92"/>
      <c r="AF494" s="92"/>
      <c r="AG494" s="92"/>
      <c r="AH494" s="92"/>
      <c r="AI494" s="92"/>
      <c r="AJ494" s="92"/>
      <c r="AK494" s="92"/>
      <c r="AL494" s="92"/>
      <c r="AM494" s="92"/>
      <c r="AN494" s="92"/>
      <c r="AO494" s="92"/>
      <c r="AP494" s="92"/>
      <c r="AQ494" s="92"/>
      <c r="AR494" s="92"/>
      <c r="AS494" s="92"/>
      <c r="AT494" s="92"/>
    </row>
    <row r="495" spans="1:46" ht="24" customHeight="1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  <c r="AB495" s="92"/>
      <c r="AC495" s="92"/>
      <c r="AD495" s="92"/>
      <c r="AE495" s="92"/>
      <c r="AF495" s="92"/>
      <c r="AG495" s="92"/>
      <c r="AH495" s="92"/>
      <c r="AI495" s="92"/>
      <c r="AJ495" s="92"/>
      <c r="AK495" s="92"/>
      <c r="AL495" s="92"/>
      <c r="AM495" s="92"/>
      <c r="AN495" s="92"/>
      <c r="AO495" s="92"/>
      <c r="AP495" s="92"/>
      <c r="AQ495" s="92"/>
      <c r="AR495" s="92"/>
      <c r="AS495" s="92"/>
      <c r="AT495" s="92"/>
    </row>
    <row r="496" spans="1:46" ht="24" customHeight="1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  <c r="AB496" s="92"/>
      <c r="AC496" s="92"/>
      <c r="AD496" s="92"/>
      <c r="AE496" s="92"/>
      <c r="AF496" s="92"/>
      <c r="AG496" s="92"/>
      <c r="AH496" s="92"/>
      <c r="AI496" s="92"/>
      <c r="AJ496" s="92"/>
      <c r="AK496" s="92"/>
      <c r="AL496" s="92"/>
      <c r="AM496" s="92"/>
      <c r="AN496" s="92"/>
      <c r="AO496" s="92"/>
      <c r="AP496" s="92"/>
      <c r="AQ496" s="92"/>
      <c r="AR496" s="92"/>
      <c r="AS496" s="92"/>
      <c r="AT496" s="92"/>
    </row>
    <row r="497" spans="1:46" ht="24" customHeight="1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  <c r="AB497" s="92"/>
      <c r="AC497" s="92"/>
      <c r="AD497" s="92"/>
      <c r="AE497" s="92"/>
      <c r="AF497" s="92"/>
      <c r="AG497" s="92"/>
      <c r="AH497" s="92"/>
      <c r="AI497" s="92"/>
      <c r="AJ497" s="92"/>
      <c r="AK497" s="92"/>
      <c r="AL497" s="92"/>
      <c r="AM497" s="92"/>
      <c r="AN497" s="92"/>
      <c r="AO497" s="92"/>
      <c r="AP497" s="92"/>
      <c r="AQ497" s="92"/>
      <c r="AR497" s="92"/>
      <c r="AS497" s="92"/>
      <c r="AT497" s="92"/>
    </row>
    <row r="498" spans="1:46" ht="24" customHeight="1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  <c r="AB498" s="92"/>
      <c r="AC498" s="92"/>
      <c r="AD498" s="92"/>
      <c r="AE498" s="92"/>
      <c r="AF498" s="92"/>
      <c r="AG498" s="92"/>
      <c r="AH498" s="92"/>
      <c r="AI498" s="92"/>
      <c r="AJ498" s="92"/>
      <c r="AK498" s="92"/>
      <c r="AL498" s="92"/>
      <c r="AM498" s="92"/>
      <c r="AN498" s="92"/>
      <c r="AO498" s="92"/>
      <c r="AP498" s="92"/>
      <c r="AQ498" s="92"/>
      <c r="AR498" s="92"/>
      <c r="AS498" s="92"/>
      <c r="AT498" s="92"/>
    </row>
    <row r="499" spans="1:46" ht="24" customHeight="1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  <c r="AB499" s="92"/>
      <c r="AC499" s="92"/>
      <c r="AD499" s="92"/>
      <c r="AE499" s="92"/>
      <c r="AF499" s="92"/>
      <c r="AG499" s="92"/>
      <c r="AH499" s="92"/>
      <c r="AI499" s="92"/>
      <c r="AJ499" s="92"/>
      <c r="AK499" s="92"/>
      <c r="AL499" s="92"/>
      <c r="AM499" s="92"/>
      <c r="AN499" s="92"/>
      <c r="AO499" s="92"/>
      <c r="AP499" s="92"/>
      <c r="AQ499" s="92"/>
      <c r="AR499" s="92"/>
      <c r="AS499" s="92"/>
      <c r="AT499" s="92"/>
    </row>
    <row r="500" spans="1:46" ht="24" customHeight="1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  <c r="AB500" s="92"/>
      <c r="AC500" s="92"/>
      <c r="AD500" s="92"/>
      <c r="AE500" s="92"/>
      <c r="AF500" s="92"/>
      <c r="AG500" s="92"/>
      <c r="AH500" s="92"/>
      <c r="AI500" s="92"/>
      <c r="AJ500" s="92"/>
      <c r="AK500" s="92"/>
      <c r="AL500" s="92"/>
      <c r="AM500" s="92"/>
      <c r="AN500" s="92"/>
      <c r="AO500" s="92"/>
      <c r="AP500" s="92"/>
      <c r="AQ500" s="92"/>
      <c r="AR500" s="92"/>
      <c r="AS500" s="92"/>
      <c r="AT500" s="92"/>
    </row>
    <row r="501" spans="1:46" ht="24" customHeight="1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  <c r="AB501" s="92"/>
      <c r="AC501" s="92"/>
      <c r="AD501" s="92"/>
      <c r="AE501" s="92"/>
      <c r="AF501" s="92"/>
      <c r="AG501" s="92"/>
      <c r="AH501" s="92"/>
      <c r="AI501" s="92"/>
      <c r="AJ501" s="92"/>
      <c r="AK501" s="92"/>
      <c r="AL501" s="92"/>
      <c r="AM501" s="92"/>
      <c r="AN501" s="92"/>
      <c r="AO501" s="92"/>
      <c r="AP501" s="92"/>
      <c r="AQ501" s="92"/>
      <c r="AR501" s="92"/>
      <c r="AS501" s="92"/>
      <c r="AT501" s="92"/>
    </row>
    <row r="502" spans="1:46" ht="24" customHeight="1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  <c r="AB502" s="92"/>
      <c r="AC502" s="92"/>
      <c r="AD502" s="92"/>
      <c r="AE502" s="92"/>
      <c r="AF502" s="92"/>
      <c r="AG502" s="92"/>
      <c r="AH502" s="92"/>
      <c r="AI502" s="92"/>
      <c r="AJ502" s="92"/>
      <c r="AK502" s="92"/>
      <c r="AL502" s="92"/>
      <c r="AM502" s="92"/>
      <c r="AN502" s="92"/>
      <c r="AO502" s="92"/>
      <c r="AP502" s="92"/>
      <c r="AQ502" s="92"/>
      <c r="AR502" s="92"/>
      <c r="AS502" s="92"/>
      <c r="AT502" s="92"/>
    </row>
    <row r="503" spans="1:46" ht="24" customHeight="1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  <c r="AB503" s="92"/>
      <c r="AC503" s="92"/>
      <c r="AD503" s="92"/>
      <c r="AE503" s="92"/>
      <c r="AF503" s="92"/>
      <c r="AG503" s="92"/>
      <c r="AH503" s="92"/>
      <c r="AI503" s="92"/>
      <c r="AJ503" s="92"/>
      <c r="AK503" s="92"/>
      <c r="AL503" s="92"/>
      <c r="AM503" s="92"/>
      <c r="AN503" s="92"/>
      <c r="AO503" s="92"/>
      <c r="AP503" s="92"/>
      <c r="AQ503" s="92"/>
      <c r="AR503" s="92"/>
      <c r="AS503" s="92"/>
      <c r="AT503" s="92"/>
    </row>
    <row r="504" spans="1:46" ht="24" customHeight="1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  <c r="AB504" s="92"/>
      <c r="AC504" s="92"/>
      <c r="AD504" s="92"/>
      <c r="AE504" s="92"/>
      <c r="AF504" s="92"/>
      <c r="AG504" s="92"/>
      <c r="AH504" s="92"/>
      <c r="AI504" s="92"/>
      <c r="AJ504" s="92"/>
      <c r="AK504" s="92"/>
      <c r="AL504" s="92"/>
      <c r="AM504" s="92"/>
      <c r="AN504" s="92"/>
      <c r="AO504" s="92"/>
      <c r="AP504" s="92"/>
      <c r="AQ504" s="92"/>
      <c r="AR504" s="92"/>
      <c r="AS504" s="92"/>
      <c r="AT504" s="92"/>
    </row>
    <row r="505" spans="1:46" ht="24" customHeight="1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  <c r="AB505" s="92"/>
      <c r="AC505" s="92"/>
      <c r="AD505" s="92"/>
      <c r="AE505" s="92"/>
      <c r="AF505" s="92"/>
      <c r="AG505" s="92"/>
      <c r="AH505" s="92"/>
      <c r="AI505" s="92"/>
      <c r="AJ505" s="92"/>
      <c r="AK505" s="92"/>
      <c r="AL505" s="92"/>
      <c r="AM505" s="92"/>
      <c r="AN505" s="92"/>
      <c r="AO505" s="92"/>
      <c r="AP505" s="92"/>
      <c r="AQ505" s="92"/>
      <c r="AR505" s="92"/>
      <c r="AS505" s="92"/>
      <c r="AT505" s="92"/>
    </row>
    <row r="506" spans="1:46" ht="24" customHeight="1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  <c r="AB506" s="92"/>
      <c r="AC506" s="92"/>
      <c r="AD506" s="92"/>
      <c r="AE506" s="92"/>
      <c r="AF506" s="92"/>
      <c r="AG506" s="92"/>
      <c r="AH506" s="92"/>
      <c r="AI506" s="92"/>
      <c r="AJ506" s="92"/>
      <c r="AK506" s="92"/>
      <c r="AL506" s="92"/>
      <c r="AM506" s="92"/>
      <c r="AN506" s="92"/>
      <c r="AO506" s="92"/>
      <c r="AP506" s="92"/>
      <c r="AQ506" s="92"/>
      <c r="AR506" s="92"/>
      <c r="AS506" s="92"/>
      <c r="AT506" s="92"/>
    </row>
    <row r="507" spans="1:46" ht="24" customHeight="1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  <c r="AB507" s="92"/>
      <c r="AC507" s="92"/>
      <c r="AD507" s="92"/>
      <c r="AE507" s="92"/>
      <c r="AF507" s="92"/>
      <c r="AG507" s="92"/>
      <c r="AH507" s="92"/>
      <c r="AI507" s="92"/>
      <c r="AJ507" s="92"/>
      <c r="AK507" s="92"/>
      <c r="AL507" s="92"/>
      <c r="AM507" s="92"/>
      <c r="AN507" s="92"/>
      <c r="AO507" s="92"/>
      <c r="AP507" s="92"/>
      <c r="AQ507" s="92"/>
      <c r="AR507" s="92"/>
      <c r="AS507" s="92"/>
      <c r="AT507" s="92"/>
    </row>
    <row r="508" spans="1:46" ht="24" customHeight="1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2"/>
      <c r="AD508" s="92"/>
      <c r="AE508" s="92"/>
      <c r="AF508" s="92"/>
      <c r="AG508" s="92"/>
      <c r="AH508" s="92"/>
      <c r="AI508" s="92"/>
      <c r="AJ508" s="92"/>
      <c r="AK508" s="92"/>
      <c r="AL508" s="92"/>
      <c r="AM508" s="92"/>
      <c r="AN508" s="92"/>
      <c r="AO508" s="92"/>
      <c r="AP508" s="92"/>
      <c r="AQ508" s="92"/>
      <c r="AR508" s="92"/>
      <c r="AS508" s="92"/>
      <c r="AT508" s="92"/>
    </row>
    <row r="509" spans="1:46" ht="24" customHeight="1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2"/>
      <c r="AD509" s="92"/>
      <c r="AE509" s="92"/>
      <c r="AF509" s="92"/>
      <c r="AG509" s="92"/>
      <c r="AH509" s="92"/>
      <c r="AI509" s="92"/>
      <c r="AJ509" s="92"/>
      <c r="AK509" s="92"/>
      <c r="AL509" s="92"/>
      <c r="AM509" s="92"/>
      <c r="AN509" s="92"/>
      <c r="AO509" s="92"/>
      <c r="AP509" s="92"/>
      <c r="AQ509" s="92"/>
      <c r="AR509" s="92"/>
      <c r="AS509" s="92"/>
      <c r="AT509" s="92"/>
    </row>
    <row r="510" spans="1:46" ht="24" customHeight="1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2"/>
      <c r="AT510" s="92"/>
    </row>
    <row r="511" spans="1:46" ht="24" customHeight="1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2"/>
      <c r="AT511" s="92"/>
    </row>
    <row r="512" spans="1:46" ht="24" customHeight="1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  <c r="AT512" s="92"/>
    </row>
    <row r="513" spans="1:46" ht="24" customHeight="1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2"/>
      <c r="AT513" s="92"/>
    </row>
    <row r="514" spans="1:46" ht="24" customHeight="1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2"/>
      <c r="AT514" s="92"/>
    </row>
    <row r="515" spans="1:46" ht="24" customHeight="1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  <c r="AD515" s="92"/>
      <c r="AE515" s="92"/>
      <c r="AF515" s="92"/>
      <c r="AG515" s="92"/>
      <c r="AH515" s="92"/>
      <c r="AI515" s="92"/>
      <c r="AJ515" s="92"/>
      <c r="AK515" s="92"/>
      <c r="AL515" s="92"/>
      <c r="AM515" s="92"/>
      <c r="AN515" s="92"/>
      <c r="AO515" s="92"/>
      <c r="AP515" s="92"/>
      <c r="AQ515" s="92"/>
      <c r="AR515" s="92"/>
      <c r="AS515" s="92"/>
      <c r="AT515" s="92"/>
    </row>
    <row r="516" spans="1:46" ht="24" customHeight="1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2"/>
      <c r="AD516" s="92"/>
      <c r="AE516" s="92"/>
      <c r="AF516" s="92"/>
      <c r="AG516" s="92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  <c r="AT516" s="92"/>
    </row>
    <row r="517" spans="1:46" ht="24" customHeight="1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  <c r="AC517" s="92"/>
      <c r="AD517" s="92"/>
      <c r="AE517" s="92"/>
      <c r="AF517" s="92"/>
      <c r="AG517" s="92"/>
      <c r="AH517" s="92"/>
      <c r="AI517" s="92"/>
      <c r="AJ517" s="92"/>
      <c r="AK517" s="92"/>
      <c r="AL517" s="92"/>
      <c r="AM517" s="92"/>
      <c r="AN517" s="92"/>
      <c r="AO517" s="92"/>
      <c r="AP517" s="92"/>
      <c r="AQ517" s="92"/>
      <c r="AR517" s="92"/>
      <c r="AS517" s="92"/>
      <c r="AT517" s="92"/>
    </row>
    <row r="518" spans="1:46" ht="24" customHeight="1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  <c r="AD518" s="92"/>
      <c r="AE518" s="92"/>
      <c r="AF518" s="92"/>
      <c r="AG518" s="92"/>
      <c r="AH518" s="92"/>
      <c r="AI518" s="92"/>
      <c r="AJ518" s="92"/>
      <c r="AK518" s="92"/>
      <c r="AL518" s="92"/>
      <c r="AM518" s="92"/>
      <c r="AN518" s="92"/>
      <c r="AO518" s="92"/>
      <c r="AP518" s="92"/>
      <c r="AQ518" s="92"/>
      <c r="AR518" s="92"/>
      <c r="AS518" s="92"/>
      <c r="AT518" s="92"/>
    </row>
    <row r="519" spans="1:46" ht="24" customHeight="1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  <c r="AD519" s="92"/>
      <c r="AE519" s="92"/>
      <c r="AF519" s="92"/>
      <c r="AG519" s="92"/>
      <c r="AH519" s="92"/>
      <c r="AI519" s="92"/>
      <c r="AJ519" s="92"/>
      <c r="AK519" s="92"/>
      <c r="AL519" s="92"/>
      <c r="AM519" s="92"/>
      <c r="AN519" s="92"/>
      <c r="AO519" s="92"/>
      <c r="AP519" s="92"/>
      <c r="AQ519" s="92"/>
      <c r="AR519" s="92"/>
      <c r="AS519" s="92"/>
      <c r="AT519" s="92"/>
    </row>
    <row r="520" spans="1:46" ht="24" customHeight="1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  <c r="AD520" s="92"/>
      <c r="AE520" s="92"/>
      <c r="AF520" s="92"/>
      <c r="AG520" s="92"/>
      <c r="AH520" s="92"/>
      <c r="AI520" s="92"/>
      <c r="AJ520" s="92"/>
      <c r="AK520" s="92"/>
      <c r="AL520" s="92"/>
      <c r="AM520" s="92"/>
      <c r="AN520" s="92"/>
      <c r="AO520" s="92"/>
      <c r="AP520" s="92"/>
      <c r="AQ520" s="92"/>
      <c r="AR520" s="92"/>
      <c r="AS520" s="92"/>
      <c r="AT520" s="92"/>
    </row>
    <row r="521" spans="1:46" ht="24" customHeight="1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  <c r="AD521" s="92"/>
      <c r="AE521" s="92"/>
      <c r="AF521" s="92"/>
      <c r="AG521" s="92"/>
      <c r="AH521" s="92"/>
      <c r="AI521" s="92"/>
      <c r="AJ521" s="92"/>
      <c r="AK521" s="92"/>
      <c r="AL521" s="92"/>
      <c r="AM521" s="92"/>
      <c r="AN521" s="92"/>
      <c r="AO521" s="92"/>
      <c r="AP521" s="92"/>
      <c r="AQ521" s="92"/>
      <c r="AR521" s="92"/>
      <c r="AS521" s="92"/>
      <c r="AT521" s="92"/>
    </row>
    <row r="522" spans="1:46" ht="24" customHeight="1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  <c r="AD522" s="92"/>
      <c r="AE522" s="92"/>
      <c r="AF522" s="92"/>
      <c r="AG522" s="92"/>
      <c r="AH522" s="92"/>
      <c r="AI522" s="92"/>
      <c r="AJ522" s="92"/>
      <c r="AK522" s="92"/>
      <c r="AL522" s="92"/>
      <c r="AM522" s="92"/>
      <c r="AN522" s="92"/>
      <c r="AO522" s="92"/>
      <c r="AP522" s="92"/>
      <c r="AQ522" s="92"/>
      <c r="AR522" s="92"/>
      <c r="AS522" s="92"/>
      <c r="AT522" s="92"/>
    </row>
    <row r="523" spans="1:46" ht="24" customHeight="1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92"/>
      <c r="AH523" s="92"/>
      <c r="AI523" s="92"/>
      <c r="AJ523" s="92"/>
      <c r="AK523" s="92"/>
      <c r="AL523" s="92"/>
      <c r="AM523" s="92"/>
      <c r="AN523" s="92"/>
      <c r="AO523" s="92"/>
      <c r="AP523" s="92"/>
      <c r="AQ523" s="92"/>
      <c r="AR523" s="92"/>
      <c r="AS523" s="92"/>
      <c r="AT523" s="92"/>
    </row>
    <row r="524" spans="1:46" ht="24" customHeight="1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2"/>
      <c r="AT524" s="92"/>
    </row>
    <row r="525" spans="1:46" ht="24" customHeight="1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2"/>
      <c r="AT525" s="92"/>
    </row>
    <row r="526" spans="1:46" ht="24" customHeight="1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2"/>
      <c r="AT526" s="92"/>
    </row>
    <row r="527" spans="1:46" ht="24" customHeight="1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2"/>
      <c r="AT527" s="92"/>
    </row>
    <row r="528" spans="1:46" ht="24" customHeight="1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2"/>
      <c r="AT528" s="92"/>
    </row>
    <row r="529" spans="1:46" ht="24" customHeight="1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2"/>
      <c r="AD529" s="92"/>
      <c r="AE529" s="92"/>
      <c r="AF529" s="92"/>
      <c r="AG529" s="92"/>
      <c r="AH529" s="92"/>
      <c r="AI529" s="92"/>
      <c r="AJ529" s="92"/>
      <c r="AK529" s="92"/>
      <c r="AL529" s="92"/>
      <c r="AM529" s="92"/>
      <c r="AN529" s="92"/>
      <c r="AO529" s="92"/>
      <c r="AP529" s="92"/>
      <c r="AQ529" s="92"/>
      <c r="AR529" s="92"/>
      <c r="AS529" s="92"/>
      <c r="AT529" s="92"/>
    </row>
    <row r="530" spans="1:46" ht="24" customHeight="1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  <c r="AB530" s="92"/>
      <c r="AC530" s="92"/>
      <c r="AD530" s="92"/>
      <c r="AE530" s="92"/>
      <c r="AF530" s="92"/>
      <c r="AG530" s="92"/>
      <c r="AH530" s="92"/>
      <c r="AI530" s="92"/>
      <c r="AJ530" s="92"/>
      <c r="AK530" s="92"/>
      <c r="AL530" s="92"/>
      <c r="AM530" s="92"/>
      <c r="AN530" s="92"/>
      <c r="AO530" s="92"/>
      <c r="AP530" s="92"/>
      <c r="AQ530" s="92"/>
      <c r="AR530" s="92"/>
      <c r="AS530" s="92"/>
      <c r="AT530" s="92"/>
    </row>
    <row r="531" spans="1:46" ht="24" customHeight="1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  <c r="AB531" s="92"/>
      <c r="AC531" s="92"/>
      <c r="AD531" s="92"/>
      <c r="AE531" s="92"/>
      <c r="AF531" s="92"/>
      <c r="AG531" s="92"/>
      <c r="AH531" s="92"/>
      <c r="AI531" s="92"/>
      <c r="AJ531" s="92"/>
      <c r="AK531" s="92"/>
      <c r="AL531" s="92"/>
      <c r="AM531" s="92"/>
      <c r="AN531" s="92"/>
      <c r="AO531" s="92"/>
      <c r="AP531" s="92"/>
      <c r="AQ531" s="92"/>
      <c r="AR531" s="92"/>
      <c r="AS531" s="92"/>
      <c r="AT531" s="92"/>
    </row>
    <row r="532" spans="1:46" ht="24" customHeight="1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  <c r="AB532" s="92"/>
      <c r="AC532" s="92"/>
      <c r="AD532" s="92"/>
      <c r="AE532" s="92"/>
      <c r="AF532" s="92"/>
      <c r="AG532" s="92"/>
      <c r="AH532" s="92"/>
      <c r="AI532" s="92"/>
      <c r="AJ532" s="92"/>
      <c r="AK532" s="92"/>
      <c r="AL532" s="92"/>
      <c r="AM532" s="92"/>
      <c r="AN532" s="92"/>
      <c r="AO532" s="92"/>
      <c r="AP532" s="92"/>
      <c r="AQ532" s="92"/>
      <c r="AR532" s="92"/>
      <c r="AS532" s="92"/>
      <c r="AT532" s="92"/>
    </row>
    <row r="533" spans="1:46" ht="24" customHeight="1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  <c r="AB533" s="92"/>
      <c r="AC533" s="92"/>
      <c r="AD533" s="92"/>
      <c r="AE533" s="92"/>
      <c r="AF533" s="92"/>
      <c r="AG533" s="92"/>
      <c r="AH533" s="92"/>
      <c r="AI533" s="92"/>
      <c r="AJ533" s="92"/>
      <c r="AK533" s="92"/>
      <c r="AL533" s="92"/>
      <c r="AM533" s="92"/>
      <c r="AN533" s="92"/>
      <c r="AO533" s="92"/>
      <c r="AP533" s="92"/>
      <c r="AQ533" s="92"/>
      <c r="AR533" s="92"/>
      <c r="AS533" s="92"/>
      <c r="AT533" s="92"/>
    </row>
    <row r="534" spans="1:46" ht="24" customHeight="1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  <c r="AB534" s="92"/>
      <c r="AC534" s="92"/>
      <c r="AD534" s="92"/>
      <c r="AE534" s="92"/>
      <c r="AF534" s="92"/>
      <c r="AG534" s="92"/>
      <c r="AH534" s="92"/>
      <c r="AI534" s="92"/>
      <c r="AJ534" s="92"/>
      <c r="AK534" s="92"/>
      <c r="AL534" s="92"/>
      <c r="AM534" s="92"/>
      <c r="AN534" s="92"/>
      <c r="AO534" s="92"/>
      <c r="AP534" s="92"/>
      <c r="AQ534" s="92"/>
      <c r="AR534" s="92"/>
      <c r="AS534" s="92"/>
      <c r="AT534" s="92"/>
    </row>
    <row r="535" spans="1:46" ht="24" customHeight="1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  <c r="AB535" s="92"/>
      <c r="AC535" s="92"/>
      <c r="AD535" s="92"/>
      <c r="AE535" s="92"/>
      <c r="AF535" s="92"/>
      <c r="AG535" s="92"/>
      <c r="AH535" s="92"/>
      <c r="AI535" s="92"/>
      <c r="AJ535" s="92"/>
      <c r="AK535" s="92"/>
      <c r="AL535" s="92"/>
      <c r="AM535" s="92"/>
      <c r="AN535" s="92"/>
      <c r="AO535" s="92"/>
      <c r="AP535" s="92"/>
      <c r="AQ535" s="92"/>
      <c r="AR535" s="92"/>
      <c r="AS535" s="92"/>
      <c r="AT535" s="92"/>
    </row>
    <row r="536" spans="1:46" ht="24" customHeight="1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  <c r="AB536" s="92"/>
      <c r="AC536" s="92"/>
      <c r="AD536" s="92"/>
      <c r="AE536" s="92"/>
      <c r="AF536" s="92"/>
      <c r="AG536" s="92"/>
      <c r="AH536" s="92"/>
      <c r="AI536" s="92"/>
      <c r="AJ536" s="92"/>
      <c r="AK536" s="92"/>
      <c r="AL536" s="92"/>
      <c r="AM536" s="92"/>
      <c r="AN536" s="92"/>
      <c r="AO536" s="92"/>
      <c r="AP536" s="92"/>
      <c r="AQ536" s="92"/>
      <c r="AR536" s="92"/>
      <c r="AS536" s="92"/>
      <c r="AT536" s="92"/>
    </row>
    <row r="537" spans="1:46" ht="24" customHeight="1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  <c r="AB537" s="92"/>
      <c r="AC537" s="92"/>
      <c r="AD537" s="92"/>
      <c r="AE537" s="92"/>
      <c r="AF537" s="92"/>
      <c r="AG537" s="92"/>
      <c r="AH537" s="92"/>
      <c r="AI537" s="92"/>
      <c r="AJ537" s="92"/>
      <c r="AK537" s="92"/>
      <c r="AL537" s="92"/>
      <c r="AM537" s="92"/>
      <c r="AN537" s="92"/>
      <c r="AO537" s="92"/>
      <c r="AP537" s="92"/>
      <c r="AQ537" s="92"/>
      <c r="AR537" s="92"/>
      <c r="AS537" s="92"/>
      <c r="AT537" s="92"/>
    </row>
    <row r="538" spans="1:46" ht="24" customHeight="1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  <c r="AB538" s="92"/>
      <c r="AC538" s="92"/>
      <c r="AD538" s="92"/>
      <c r="AE538" s="92"/>
      <c r="AF538" s="92"/>
      <c r="AG538" s="92"/>
      <c r="AH538" s="92"/>
      <c r="AI538" s="92"/>
      <c r="AJ538" s="92"/>
      <c r="AK538" s="92"/>
      <c r="AL538" s="92"/>
      <c r="AM538" s="92"/>
      <c r="AN538" s="92"/>
      <c r="AO538" s="92"/>
      <c r="AP538" s="92"/>
      <c r="AQ538" s="92"/>
      <c r="AR538" s="92"/>
      <c r="AS538" s="92"/>
      <c r="AT538" s="92"/>
    </row>
    <row r="539" spans="1:46" ht="24" customHeight="1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  <c r="AB539" s="92"/>
      <c r="AC539" s="92"/>
      <c r="AD539" s="92"/>
      <c r="AE539" s="92"/>
      <c r="AF539" s="92"/>
      <c r="AG539" s="92"/>
      <c r="AH539" s="92"/>
      <c r="AI539" s="92"/>
      <c r="AJ539" s="92"/>
      <c r="AK539" s="92"/>
      <c r="AL539" s="92"/>
      <c r="AM539" s="92"/>
      <c r="AN539" s="92"/>
      <c r="AO539" s="92"/>
      <c r="AP539" s="92"/>
      <c r="AQ539" s="92"/>
      <c r="AR539" s="92"/>
      <c r="AS539" s="92"/>
      <c r="AT539" s="92"/>
    </row>
    <row r="540" spans="1:46" ht="24" customHeight="1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  <c r="AB540" s="92"/>
      <c r="AC540" s="92"/>
      <c r="AD540" s="92"/>
      <c r="AE540" s="92"/>
      <c r="AF540" s="92"/>
      <c r="AG540" s="92"/>
      <c r="AH540" s="92"/>
      <c r="AI540" s="92"/>
      <c r="AJ540" s="92"/>
      <c r="AK540" s="92"/>
      <c r="AL540" s="92"/>
      <c r="AM540" s="92"/>
      <c r="AN540" s="92"/>
      <c r="AO540" s="92"/>
      <c r="AP540" s="92"/>
      <c r="AQ540" s="92"/>
      <c r="AR540" s="92"/>
      <c r="AS540" s="92"/>
      <c r="AT540" s="92"/>
    </row>
    <row r="541" spans="1:46" ht="24" customHeight="1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  <c r="AB541" s="92"/>
      <c r="AC541" s="92"/>
      <c r="AD541" s="92"/>
      <c r="AE541" s="92"/>
      <c r="AF541" s="92"/>
      <c r="AG541" s="92"/>
      <c r="AH541" s="92"/>
      <c r="AI541" s="92"/>
      <c r="AJ541" s="92"/>
      <c r="AK541" s="92"/>
      <c r="AL541" s="92"/>
      <c r="AM541" s="92"/>
      <c r="AN541" s="92"/>
      <c r="AO541" s="92"/>
      <c r="AP541" s="92"/>
      <c r="AQ541" s="92"/>
      <c r="AR541" s="92"/>
      <c r="AS541" s="92"/>
      <c r="AT541" s="92"/>
    </row>
    <row r="542" spans="1:46" ht="24" customHeight="1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  <c r="AB542" s="92"/>
      <c r="AC542" s="92"/>
      <c r="AD542" s="92"/>
      <c r="AE542" s="92"/>
      <c r="AF542" s="92"/>
      <c r="AG542" s="92"/>
      <c r="AH542" s="92"/>
      <c r="AI542" s="92"/>
      <c r="AJ542" s="92"/>
      <c r="AK542" s="92"/>
      <c r="AL542" s="92"/>
      <c r="AM542" s="92"/>
      <c r="AN542" s="92"/>
      <c r="AO542" s="92"/>
      <c r="AP542" s="92"/>
      <c r="AQ542" s="92"/>
      <c r="AR542" s="92"/>
      <c r="AS542" s="92"/>
      <c r="AT542" s="92"/>
    </row>
    <row r="543" spans="1:46" ht="24" customHeight="1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  <c r="AB543" s="92"/>
      <c r="AC543" s="92"/>
      <c r="AD543" s="92"/>
      <c r="AE543" s="92"/>
      <c r="AF543" s="92"/>
      <c r="AG543" s="92"/>
      <c r="AH543" s="92"/>
      <c r="AI543" s="92"/>
      <c r="AJ543" s="92"/>
      <c r="AK543" s="92"/>
      <c r="AL543" s="92"/>
      <c r="AM543" s="92"/>
      <c r="AN543" s="92"/>
      <c r="AO543" s="92"/>
      <c r="AP543" s="92"/>
      <c r="AQ543" s="92"/>
      <c r="AR543" s="92"/>
      <c r="AS543" s="92"/>
      <c r="AT543" s="92"/>
    </row>
    <row r="544" spans="1:46" ht="24" customHeight="1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  <c r="AB544" s="92"/>
      <c r="AC544" s="92"/>
      <c r="AD544" s="92"/>
      <c r="AE544" s="92"/>
      <c r="AF544" s="92"/>
      <c r="AG544" s="92"/>
      <c r="AH544" s="92"/>
      <c r="AI544" s="92"/>
      <c r="AJ544" s="92"/>
      <c r="AK544" s="92"/>
      <c r="AL544" s="92"/>
      <c r="AM544" s="92"/>
      <c r="AN544" s="92"/>
      <c r="AO544" s="92"/>
      <c r="AP544" s="92"/>
      <c r="AQ544" s="92"/>
      <c r="AR544" s="92"/>
      <c r="AS544" s="92"/>
      <c r="AT544" s="92"/>
    </row>
    <row r="545" spans="1:46" ht="24" customHeight="1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  <c r="AB545" s="92"/>
      <c r="AC545" s="92"/>
      <c r="AD545" s="92"/>
      <c r="AE545" s="92"/>
      <c r="AF545" s="92"/>
      <c r="AG545" s="92"/>
      <c r="AH545" s="92"/>
      <c r="AI545" s="92"/>
      <c r="AJ545" s="92"/>
      <c r="AK545" s="92"/>
      <c r="AL545" s="92"/>
      <c r="AM545" s="92"/>
      <c r="AN545" s="92"/>
      <c r="AO545" s="92"/>
      <c r="AP545" s="92"/>
      <c r="AQ545" s="92"/>
      <c r="AR545" s="92"/>
      <c r="AS545" s="92"/>
      <c r="AT545" s="92"/>
    </row>
    <row r="546" spans="1:46" ht="24" customHeight="1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  <c r="AC546" s="92"/>
      <c r="AD546" s="92"/>
      <c r="AE546" s="92"/>
      <c r="AF546" s="92"/>
      <c r="AG546" s="92"/>
      <c r="AH546" s="92"/>
      <c r="AI546" s="92"/>
      <c r="AJ546" s="92"/>
      <c r="AK546" s="92"/>
      <c r="AL546" s="92"/>
      <c r="AM546" s="92"/>
      <c r="AN546" s="92"/>
      <c r="AO546" s="92"/>
      <c r="AP546" s="92"/>
      <c r="AQ546" s="92"/>
      <c r="AR546" s="92"/>
      <c r="AS546" s="92"/>
      <c r="AT546" s="92"/>
    </row>
    <row r="547" spans="1:46" ht="24" customHeight="1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  <c r="AB547" s="92"/>
      <c r="AC547" s="92"/>
      <c r="AD547" s="92"/>
      <c r="AE547" s="92"/>
      <c r="AF547" s="92"/>
      <c r="AG547" s="92"/>
      <c r="AH547" s="92"/>
      <c r="AI547" s="92"/>
      <c r="AJ547" s="92"/>
      <c r="AK547" s="92"/>
      <c r="AL547" s="92"/>
      <c r="AM547" s="92"/>
      <c r="AN547" s="92"/>
      <c r="AO547" s="92"/>
      <c r="AP547" s="92"/>
      <c r="AQ547" s="92"/>
      <c r="AR547" s="92"/>
      <c r="AS547" s="92"/>
      <c r="AT547" s="92"/>
    </row>
    <row r="548" spans="1:46" ht="24" customHeight="1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  <c r="AB548" s="92"/>
      <c r="AC548" s="92"/>
      <c r="AD548" s="92"/>
      <c r="AE548" s="92"/>
      <c r="AF548" s="92"/>
      <c r="AG548" s="92"/>
      <c r="AH548" s="92"/>
      <c r="AI548" s="92"/>
      <c r="AJ548" s="92"/>
      <c r="AK548" s="92"/>
      <c r="AL548" s="92"/>
      <c r="AM548" s="92"/>
      <c r="AN548" s="92"/>
      <c r="AO548" s="92"/>
      <c r="AP548" s="92"/>
      <c r="AQ548" s="92"/>
      <c r="AR548" s="92"/>
      <c r="AS548" s="92"/>
      <c r="AT548" s="92"/>
    </row>
    <row r="549" spans="1:46" ht="24" customHeight="1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  <c r="AB549" s="92"/>
      <c r="AC549" s="92"/>
      <c r="AD549" s="92"/>
      <c r="AE549" s="92"/>
      <c r="AF549" s="92"/>
      <c r="AG549" s="92"/>
      <c r="AH549" s="92"/>
      <c r="AI549" s="92"/>
      <c r="AJ549" s="92"/>
      <c r="AK549" s="92"/>
      <c r="AL549" s="92"/>
      <c r="AM549" s="92"/>
      <c r="AN549" s="92"/>
      <c r="AO549" s="92"/>
      <c r="AP549" s="92"/>
      <c r="AQ549" s="92"/>
      <c r="AR549" s="92"/>
      <c r="AS549" s="92"/>
      <c r="AT549" s="92"/>
    </row>
    <row r="550" spans="1:46" ht="24" customHeight="1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  <c r="AB550" s="92"/>
      <c r="AC550" s="92"/>
      <c r="AD550" s="92"/>
      <c r="AE550" s="92"/>
      <c r="AF550" s="92"/>
      <c r="AG550" s="92"/>
      <c r="AH550" s="92"/>
      <c r="AI550" s="92"/>
      <c r="AJ550" s="92"/>
      <c r="AK550" s="92"/>
      <c r="AL550" s="92"/>
      <c r="AM550" s="92"/>
      <c r="AN550" s="92"/>
      <c r="AO550" s="92"/>
      <c r="AP550" s="92"/>
      <c r="AQ550" s="92"/>
      <c r="AR550" s="92"/>
      <c r="AS550" s="92"/>
      <c r="AT550" s="92"/>
    </row>
    <row r="551" spans="1:46" ht="24" customHeight="1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  <c r="AB551" s="92"/>
      <c r="AC551" s="92"/>
      <c r="AD551" s="92"/>
      <c r="AE551" s="92"/>
      <c r="AF551" s="92"/>
      <c r="AG551" s="92"/>
      <c r="AH551" s="92"/>
      <c r="AI551" s="92"/>
      <c r="AJ551" s="92"/>
      <c r="AK551" s="92"/>
      <c r="AL551" s="92"/>
      <c r="AM551" s="92"/>
      <c r="AN551" s="92"/>
      <c r="AO551" s="92"/>
      <c r="AP551" s="92"/>
      <c r="AQ551" s="92"/>
      <c r="AR551" s="92"/>
      <c r="AS551" s="92"/>
      <c r="AT551" s="92"/>
    </row>
    <row r="552" spans="1:46" ht="24" customHeight="1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  <c r="AB552" s="92"/>
      <c r="AC552" s="92"/>
      <c r="AD552" s="92"/>
      <c r="AE552" s="92"/>
      <c r="AF552" s="92"/>
      <c r="AG552" s="92"/>
      <c r="AH552" s="92"/>
      <c r="AI552" s="92"/>
      <c r="AJ552" s="92"/>
      <c r="AK552" s="92"/>
      <c r="AL552" s="92"/>
      <c r="AM552" s="92"/>
      <c r="AN552" s="92"/>
      <c r="AO552" s="92"/>
      <c r="AP552" s="92"/>
      <c r="AQ552" s="92"/>
      <c r="AR552" s="92"/>
      <c r="AS552" s="92"/>
      <c r="AT552" s="92"/>
    </row>
    <row r="553" spans="1:46" ht="24" customHeight="1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  <c r="AB553" s="92"/>
      <c r="AC553" s="92"/>
      <c r="AD553" s="92"/>
      <c r="AE553" s="92"/>
      <c r="AF553" s="92"/>
      <c r="AG553" s="92"/>
      <c r="AH553" s="92"/>
      <c r="AI553" s="92"/>
      <c r="AJ553" s="92"/>
      <c r="AK553" s="92"/>
      <c r="AL553" s="92"/>
      <c r="AM553" s="92"/>
      <c r="AN553" s="92"/>
      <c r="AO553" s="92"/>
      <c r="AP553" s="92"/>
      <c r="AQ553" s="92"/>
      <c r="AR553" s="92"/>
      <c r="AS553" s="92"/>
      <c r="AT553" s="92"/>
    </row>
    <row r="554" spans="1:46" ht="24" customHeight="1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  <c r="AB554" s="92"/>
      <c r="AC554" s="92"/>
      <c r="AD554" s="92"/>
      <c r="AE554" s="92"/>
      <c r="AF554" s="92"/>
      <c r="AG554" s="92"/>
      <c r="AH554" s="92"/>
      <c r="AI554" s="92"/>
      <c r="AJ554" s="92"/>
      <c r="AK554" s="92"/>
      <c r="AL554" s="92"/>
      <c r="AM554" s="92"/>
      <c r="AN554" s="92"/>
      <c r="AO554" s="92"/>
      <c r="AP554" s="92"/>
      <c r="AQ554" s="92"/>
      <c r="AR554" s="92"/>
      <c r="AS554" s="92"/>
      <c r="AT554" s="92"/>
    </row>
    <row r="555" spans="1:46" ht="24" customHeight="1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  <c r="AB555" s="92"/>
      <c r="AC555" s="92"/>
      <c r="AD555" s="92"/>
      <c r="AE555" s="92"/>
      <c r="AF555" s="92"/>
      <c r="AG555" s="92"/>
      <c r="AH555" s="92"/>
      <c r="AI555" s="92"/>
      <c r="AJ555" s="92"/>
      <c r="AK555" s="92"/>
      <c r="AL555" s="92"/>
      <c r="AM555" s="92"/>
      <c r="AN555" s="92"/>
      <c r="AO555" s="92"/>
      <c r="AP555" s="92"/>
      <c r="AQ555" s="92"/>
      <c r="AR555" s="92"/>
      <c r="AS555" s="92"/>
      <c r="AT555" s="92"/>
    </row>
    <row r="556" spans="1:46" ht="24" customHeight="1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  <c r="AB556" s="92"/>
      <c r="AC556" s="92"/>
      <c r="AD556" s="92"/>
      <c r="AE556" s="92"/>
      <c r="AF556" s="92"/>
      <c r="AG556" s="92"/>
      <c r="AH556" s="92"/>
      <c r="AI556" s="92"/>
      <c r="AJ556" s="92"/>
      <c r="AK556" s="92"/>
      <c r="AL556" s="92"/>
      <c r="AM556" s="92"/>
      <c r="AN556" s="92"/>
      <c r="AO556" s="92"/>
      <c r="AP556" s="92"/>
      <c r="AQ556" s="92"/>
      <c r="AR556" s="92"/>
      <c r="AS556" s="92"/>
      <c r="AT556" s="92"/>
    </row>
    <row r="557" spans="1:46" ht="24" customHeight="1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  <c r="AB557" s="92"/>
      <c r="AC557" s="92"/>
      <c r="AD557" s="92"/>
      <c r="AE557" s="92"/>
      <c r="AF557" s="92"/>
      <c r="AG557" s="92"/>
      <c r="AH557" s="92"/>
      <c r="AI557" s="92"/>
      <c r="AJ557" s="92"/>
      <c r="AK557" s="92"/>
      <c r="AL557" s="92"/>
      <c r="AM557" s="92"/>
      <c r="AN557" s="92"/>
      <c r="AO557" s="92"/>
      <c r="AP557" s="92"/>
      <c r="AQ557" s="92"/>
      <c r="AR557" s="92"/>
      <c r="AS557" s="92"/>
      <c r="AT557" s="92"/>
    </row>
    <row r="558" spans="1:46" ht="24" customHeight="1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  <c r="AB558" s="92"/>
      <c r="AC558" s="92"/>
      <c r="AD558" s="92"/>
      <c r="AE558" s="92"/>
      <c r="AF558" s="92"/>
      <c r="AG558" s="92"/>
      <c r="AH558" s="92"/>
      <c r="AI558" s="92"/>
      <c r="AJ558" s="92"/>
      <c r="AK558" s="92"/>
      <c r="AL558" s="92"/>
      <c r="AM558" s="92"/>
      <c r="AN558" s="92"/>
      <c r="AO558" s="92"/>
      <c r="AP558" s="92"/>
      <c r="AQ558" s="92"/>
      <c r="AR558" s="92"/>
      <c r="AS558" s="92"/>
      <c r="AT558" s="92"/>
    </row>
    <row r="559" spans="1:46" ht="24" customHeight="1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  <c r="AB559" s="92"/>
      <c r="AC559" s="92"/>
      <c r="AD559" s="92"/>
      <c r="AE559" s="92"/>
      <c r="AF559" s="92"/>
      <c r="AG559" s="92"/>
      <c r="AH559" s="92"/>
      <c r="AI559" s="92"/>
      <c r="AJ559" s="92"/>
      <c r="AK559" s="92"/>
      <c r="AL559" s="92"/>
      <c r="AM559" s="92"/>
      <c r="AN559" s="92"/>
      <c r="AO559" s="92"/>
      <c r="AP559" s="92"/>
      <c r="AQ559" s="92"/>
      <c r="AR559" s="92"/>
      <c r="AS559" s="92"/>
      <c r="AT559" s="92"/>
    </row>
    <row r="560" spans="1:46" ht="24" customHeight="1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  <c r="AB560" s="92"/>
      <c r="AC560" s="92"/>
      <c r="AD560" s="92"/>
      <c r="AE560" s="92"/>
      <c r="AF560" s="92"/>
      <c r="AG560" s="92"/>
      <c r="AH560" s="92"/>
      <c r="AI560" s="92"/>
      <c r="AJ560" s="92"/>
      <c r="AK560" s="92"/>
      <c r="AL560" s="92"/>
      <c r="AM560" s="92"/>
      <c r="AN560" s="92"/>
      <c r="AO560" s="92"/>
      <c r="AP560" s="92"/>
      <c r="AQ560" s="92"/>
      <c r="AR560" s="92"/>
      <c r="AS560" s="92"/>
      <c r="AT560" s="92"/>
    </row>
    <row r="561" spans="1:46" ht="24" customHeight="1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  <c r="AB561" s="92"/>
      <c r="AC561" s="92"/>
      <c r="AD561" s="92"/>
      <c r="AE561" s="92"/>
      <c r="AF561" s="92"/>
      <c r="AG561" s="92"/>
      <c r="AH561" s="92"/>
      <c r="AI561" s="92"/>
      <c r="AJ561" s="92"/>
      <c r="AK561" s="92"/>
      <c r="AL561" s="92"/>
      <c r="AM561" s="92"/>
      <c r="AN561" s="92"/>
      <c r="AO561" s="92"/>
      <c r="AP561" s="92"/>
      <c r="AQ561" s="92"/>
      <c r="AR561" s="92"/>
      <c r="AS561" s="92"/>
      <c r="AT561" s="92"/>
    </row>
    <row r="562" spans="1:46" ht="24" customHeight="1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  <c r="AB562" s="92"/>
      <c r="AC562" s="92"/>
      <c r="AD562" s="92"/>
      <c r="AE562" s="92"/>
      <c r="AF562" s="92"/>
      <c r="AG562" s="92"/>
      <c r="AH562" s="92"/>
      <c r="AI562" s="92"/>
      <c r="AJ562" s="92"/>
      <c r="AK562" s="92"/>
      <c r="AL562" s="92"/>
      <c r="AM562" s="92"/>
      <c r="AN562" s="92"/>
      <c r="AO562" s="92"/>
      <c r="AP562" s="92"/>
      <c r="AQ562" s="92"/>
      <c r="AR562" s="92"/>
      <c r="AS562" s="92"/>
      <c r="AT562" s="92"/>
    </row>
    <row r="563" spans="1:46" ht="24" customHeight="1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  <c r="AB563" s="92"/>
      <c r="AC563" s="92"/>
      <c r="AD563" s="92"/>
      <c r="AE563" s="92"/>
      <c r="AF563" s="92"/>
      <c r="AG563" s="92"/>
      <c r="AH563" s="92"/>
      <c r="AI563" s="92"/>
      <c r="AJ563" s="92"/>
      <c r="AK563" s="92"/>
      <c r="AL563" s="92"/>
      <c r="AM563" s="92"/>
      <c r="AN563" s="92"/>
      <c r="AO563" s="92"/>
      <c r="AP563" s="92"/>
      <c r="AQ563" s="92"/>
      <c r="AR563" s="92"/>
      <c r="AS563" s="92"/>
      <c r="AT563" s="92"/>
    </row>
    <row r="564" spans="1:46" ht="24" customHeight="1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  <c r="AB564" s="92"/>
      <c r="AC564" s="92"/>
      <c r="AD564" s="92"/>
      <c r="AE564" s="92"/>
      <c r="AF564" s="92"/>
      <c r="AG564" s="92"/>
      <c r="AH564" s="92"/>
      <c r="AI564" s="92"/>
      <c r="AJ564" s="92"/>
      <c r="AK564" s="92"/>
      <c r="AL564" s="92"/>
      <c r="AM564" s="92"/>
      <c r="AN564" s="92"/>
      <c r="AO564" s="92"/>
      <c r="AP564" s="92"/>
      <c r="AQ564" s="92"/>
      <c r="AR564" s="92"/>
      <c r="AS564" s="92"/>
      <c r="AT564" s="92"/>
    </row>
    <row r="565" spans="1:46" ht="24" customHeight="1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  <c r="AB565" s="92"/>
      <c r="AC565" s="92"/>
      <c r="AD565" s="92"/>
      <c r="AE565" s="92"/>
      <c r="AF565" s="92"/>
      <c r="AG565" s="92"/>
      <c r="AH565" s="92"/>
      <c r="AI565" s="92"/>
      <c r="AJ565" s="92"/>
      <c r="AK565" s="92"/>
      <c r="AL565" s="92"/>
      <c r="AM565" s="92"/>
      <c r="AN565" s="92"/>
      <c r="AO565" s="92"/>
      <c r="AP565" s="92"/>
      <c r="AQ565" s="92"/>
      <c r="AR565" s="92"/>
      <c r="AS565" s="92"/>
      <c r="AT565" s="92"/>
    </row>
    <row r="566" spans="1:46" ht="24" customHeight="1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  <c r="AB566" s="92"/>
      <c r="AC566" s="92"/>
      <c r="AD566" s="92"/>
      <c r="AE566" s="92"/>
      <c r="AF566" s="92"/>
      <c r="AG566" s="92"/>
      <c r="AH566" s="92"/>
      <c r="AI566" s="92"/>
      <c r="AJ566" s="92"/>
      <c r="AK566" s="92"/>
      <c r="AL566" s="92"/>
      <c r="AM566" s="92"/>
      <c r="AN566" s="92"/>
      <c r="AO566" s="92"/>
      <c r="AP566" s="92"/>
      <c r="AQ566" s="92"/>
      <c r="AR566" s="92"/>
      <c r="AS566" s="92"/>
      <c r="AT566" s="92"/>
    </row>
    <row r="567" spans="1:46" ht="24" customHeight="1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  <c r="AB567" s="92"/>
      <c r="AC567" s="92"/>
      <c r="AD567" s="92"/>
      <c r="AE567" s="92"/>
      <c r="AF567" s="92"/>
      <c r="AG567" s="92"/>
      <c r="AH567" s="92"/>
      <c r="AI567" s="92"/>
      <c r="AJ567" s="92"/>
      <c r="AK567" s="92"/>
      <c r="AL567" s="92"/>
      <c r="AM567" s="92"/>
      <c r="AN567" s="92"/>
      <c r="AO567" s="92"/>
      <c r="AP567" s="92"/>
      <c r="AQ567" s="92"/>
      <c r="AR567" s="92"/>
      <c r="AS567" s="92"/>
      <c r="AT567" s="92"/>
    </row>
    <row r="568" spans="1:46" ht="24" customHeight="1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  <c r="AB568" s="92"/>
      <c r="AC568" s="92"/>
      <c r="AD568" s="92"/>
      <c r="AE568" s="92"/>
      <c r="AF568" s="92"/>
      <c r="AG568" s="92"/>
      <c r="AH568" s="92"/>
      <c r="AI568" s="92"/>
      <c r="AJ568" s="92"/>
      <c r="AK568" s="92"/>
      <c r="AL568" s="92"/>
      <c r="AM568" s="92"/>
      <c r="AN568" s="92"/>
      <c r="AO568" s="92"/>
      <c r="AP568" s="92"/>
      <c r="AQ568" s="92"/>
      <c r="AR568" s="92"/>
      <c r="AS568" s="92"/>
      <c r="AT568" s="92"/>
    </row>
    <row r="569" spans="1:46" ht="24" customHeight="1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  <c r="AB569" s="92"/>
      <c r="AC569" s="92"/>
      <c r="AD569" s="92"/>
      <c r="AE569" s="92"/>
      <c r="AF569" s="92"/>
      <c r="AG569" s="92"/>
      <c r="AH569" s="92"/>
      <c r="AI569" s="92"/>
      <c r="AJ569" s="92"/>
      <c r="AK569" s="92"/>
      <c r="AL569" s="92"/>
      <c r="AM569" s="92"/>
      <c r="AN569" s="92"/>
      <c r="AO569" s="92"/>
      <c r="AP569" s="92"/>
      <c r="AQ569" s="92"/>
      <c r="AR569" s="92"/>
      <c r="AS569" s="92"/>
      <c r="AT569" s="92"/>
    </row>
    <row r="570" spans="1:46" ht="24" customHeight="1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  <c r="AB570" s="92"/>
      <c r="AC570" s="92"/>
      <c r="AD570" s="92"/>
      <c r="AE570" s="92"/>
      <c r="AF570" s="92"/>
      <c r="AG570" s="92"/>
      <c r="AH570" s="92"/>
      <c r="AI570" s="92"/>
      <c r="AJ570" s="92"/>
      <c r="AK570" s="92"/>
      <c r="AL570" s="92"/>
      <c r="AM570" s="92"/>
      <c r="AN570" s="92"/>
      <c r="AO570" s="92"/>
      <c r="AP570" s="92"/>
      <c r="AQ570" s="92"/>
      <c r="AR570" s="92"/>
      <c r="AS570" s="92"/>
      <c r="AT570" s="92"/>
    </row>
    <row r="571" spans="1:46" ht="24" customHeight="1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  <c r="AB571" s="92"/>
      <c r="AC571" s="92"/>
      <c r="AD571" s="92"/>
      <c r="AE571" s="92"/>
      <c r="AF571" s="92"/>
      <c r="AG571" s="92"/>
      <c r="AH571" s="92"/>
      <c r="AI571" s="92"/>
      <c r="AJ571" s="92"/>
      <c r="AK571" s="92"/>
      <c r="AL571" s="92"/>
      <c r="AM571" s="92"/>
      <c r="AN571" s="92"/>
      <c r="AO571" s="92"/>
      <c r="AP571" s="92"/>
      <c r="AQ571" s="92"/>
      <c r="AR571" s="92"/>
      <c r="AS571" s="92"/>
      <c r="AT571" s="92"/>
    </row>
    <row r="572" spans="1:46" ht="24" customHeight="1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  <c r="AB572" s="92"/>
      <c r="AC572" s="92"/>
      <c r="AD572" s="92"/>
      <c r="AE572" s="92"/>
      <c r="AF572" s="92"/>
      <c r="AG572" s="92"/>
      <c r="AH572" s="92"/>
      <c r="AI572" s="92"/>
      <c r="AJ572" s="92"/>
      <c r="AK572" s="92"/>
      <c r="AL572" s="92"/>
      <c r="AM572" s="92"/>
      <c r="AN572" s="92"/>
      <c r="AO572" s="92"/>
      <c r="AP572" s="92"/>
      <c r="AQ572" s="92"/>
      <c r="AR572" s="92"/>
      <c r="AS572" s="92"/>
      <c r="AT572" s="92"/>
    </row>
    <row r="573" spans="1:46" ht="24" customHeight="1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  <c r="AB573" s="92"/>
      <c r="AC573" s="92"/>
      <c r="AD573" s="92"/>
      <c r="AE573" s="92"/>
      <c r="AF573" s="92"/>
      <c r="AG573" s="92"/>
      <c r="AH573" s="92"/>
      <c r="AI573" s="92"/>
      <c r="AJ573" s="92"/>
      <c r="AK573" s="92"/>
      <c r="AL573" s="92"/>
      <c r="AM573" s="92"/>
      <c r="AN573" s="92"/>
      <c r="AO573" s="92"/>
      <c r="AP573" s="92"/>
      <c r="AQ573" s="92"/>
      <c r="AR573" s="92"/>
      <c r="AS573" s="92"/>
      <c r="AT573" s="92"/>
    </row>
    <row r="574" spans="1:46" ht="24" customHeight="1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  <c r="AB574" s="92"/>
      <c r="AC574" s="92"/>
      <c r="AD574" s="92"/>
      <c r="AE574" s="92"/>
      <c r="AF574" s="92"/>
      <c r="AG574" s="92"/>
      <c r="AH574" s="92"/>
      <c r="AI574" s="92"/>
      <c r="AJ574" s="92"/>
      <c r="AK574" s="92"/>
      <c r="AL574" s="92"/>
      <c r="AM574" s="92"/>
      <c r="AN574" s="92"/>
      <c r="AO574" s="92"/>
      <c r="AP574" s="92"/>
      <c r="AQ574" s="92"/>
      <c r="AR574" s="92"/>
      <c r="AS574" s="92"/>
      <c r="AT574" s="92"/>
    </row>
    <row r="575" spans="1:46" ht="24" customHeight="1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  <c r="AB575" s="92"/>
      <c r="AC575" s="92"/>
      <c r="AD575" s="92"/>
      <c r="AE575" s="92"/>
      <c r="AF575" s="92"/>
      <c r="AG575" s="92"/>
      <c r="AH575" s="92"/>
      <c r="AI575" s="92"/>
      <c r="AJ575" s="92"/>
      <c r="AK575" s="92"/>
      <c r="AL575" s="92"/>
      <c r="AM575" s="92"/>
      <c r="AN575" s="92"/>
      <c r="AO575" s="92"/>
      <c r="AP575" s="92"/>
      <c r="AQ575" s="92"/>
      <c r="AR575" s="92"/>
      <c r="AS575" s="92"/>
      <c r="AT575" s="92"/>
    </row>
    <row r="576" spans="1:46" ht="24" customHeight="1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  <c r="AB576" s="92"/>
      <c r="AC576" s="92"/>
      <c r="AD576" s="92"/>
      <c r="AE576" s="92"/>
      <c r="AF576" s="92"/>
      <c r="AG576" s="92"/>
      <c r="AH576" s="92"/>
      <c r="AI576" s="92"/>
      <c r="AJ576" s="92"/>
      <c r="AK576" s="92"/>
      <c r="AL576" s="92"/>
      <c r="AM576" s="92"/>
      <c r="AN576" s="92"/>
      <c r="AO576" s="92"/>
      <c r="AP576" s="92"/>
      <c r="AQ576" s="92"/>
      <c r="AR576" s="92"/>
      <c r="AS576" s="92"/>
      <c r="AT576" s="92"/>
    </row>
    <row r="577" spans="1:46" ht="24" customHeight="1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  <c r="AB577" s="92"/>
      <c r="AC577" s="92"/>
      <c r="AD577" s="92"/>
      <c r="AE577" s="92"/>
      <c r="AF577" s="92"/>
      <c r="AG577" s="92"/>
      <c r="AH577" s="92"/>
      <c r="AI577" s="92"/>
      <c r="AJ577" s="92"/>
      <c r="AK577" s="92"/>
      <c r="AL577" s="92"/>
      <c r="AM577" s="92"/>
      <c r="AN577" s="92"/>
      <c r="AO577" s="92"/>
      <c r="AP577" s="92"/>
      <c r="AQ577" s="92"/>
      <c r="AR577" s="92"/>
      <c r="AS577" s="92"/>
      <c r="AT577" s="92"/>
    </row>
    <row r="578" spans="1:46" ht="24" customHeight="1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  <c r="AB578" s="92"/>
      <c r="AC578" s="92"/>
      <c r="AD578" s="92"/>
      <c r="AE578" s="92"/>
      <c r="AF578" s="92"/>
      <c r="AG578" s="92"/>
      <c r="AH578" s="92"/>
      <c r="AI578" s="92"/>
      <c r="AJ578" s="92"/>
      <c r="AK578" s="92"/>
      <c r="AL578" s="92"/>
      <c r="AM578" s="92"/>
      <c r="AN578" s="92"/>
      <c r="AO578" s="92"/>
      <c r="AP578" s="92"/>
      <c r="AQ578" s="92"/>
      <c r="AR578" s="92"/>
      <c r="AS578" s="92"/>
      <c r="AT578" s="92"/>
    </row>
    <row r="579" spans="1:46" ht="24" customHeight="1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  <c r="AB579" s="92"/>
      <c r="AC579" s="92"/>
      <c r="AD579" s="92"/>
      <c r="AE579" s="92"/>
      <c r="AF579" s="92"/>
      <c r="AG579" s="92"/>
      <c r="AH579" s="92"/>
      <c r="AI579" s="92"/>
      <c r="AJ579" s="92"/>
      <c r="AK579" s="92"/>
      <c r="AL579" s="92"/>
      <c r="AM579" s="92"/>
      <c r="AN579" s="92"/>
      <c r="AO579" s="92"/>
      <c r="AP579" s="92"/>
      <c r="AQ579" s="92"/>
      <c r="AR579" s="92"/>
      <c r="AS579" s="92"/>
      <c r="AT579" s="92"/>
    </row>
    <row r="580" spans="1:46" ht="24" customHeight="1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  <c r="AB580" s="92"/>
      <c r="AC580" s="92"/>
      <c r="AD580" s="92"/>
      <c r="AE580" s="92"/>
      <c r="AF580" s="92"/>
      <c r="AG580" s="92"/>
      <c r="AH580" s="92"/>
      <c r="AI580" s="92"/>
      <c r="AJ580" s="92"/>
      <c r="AK580" s="92"/>
      <c r="AL580" s="92"/>
      <c r="AM580" s="92"/>
      <c r="AN580" s="92"/>
      <c r="AO580" s="92"/>
      <c r="AP580" s="92"/>
      <c r="AQ580" s="92"/>
      <c r="AR580" s="92"/>
      <c r="AS580" s="92"/>
      <c r="AT580" s="92"/>
    </row>
    <row r="581" spans="1:46" ht="24" customHeight="1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  <c r="AB581" s="92"/>
      <c r="AC581" s="92"/>
      <c r="AD581" s="92"/>
      <c r="AE581" s="92"/>
      <c r="AF581" s="92"/>
      <c r="AG581" s="92"/>
      <c r="AH581" s="92"/>
      <c r="AI581" s="92"/>
      <c r="AJ581" s="92"/>
      <c r="AK581" s="92"/>
      <c r="AL581" s="92"/>
      <c r="AM581" s="92"/>
      <c r="AN581" s="92"/>
      <c r="AO581" s="92"/>
      <c r="AP581" s="92"/>
      <c r="AQ581" s="92"/>
      <c r="AR581" s="92"/>
      <c r="AS581" s="92"/>
      <c r="AT581" s="92"/>
    </row>
    <row r="582" spans="1:46" ht="24" customHeight="1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  <c r="AB582" s="92"/>
      <c r="AC582" s="92"/>
      <c r="AD582" s="92"/>
      <c r="AE582" s="92"/>
      <c r="AF582" s="92"/>
      <c r="AG582" s="92"/>
      <c r="AH582" s="92"/>
      <c r="AI582" s="92"/>
      <c r="AJ582" s="92"/>
      <c r="AK582" s="92"/>
      <c r="AL582" s="92"/>
      <c r="AM582" s="92"/>
      <c r="AN582" s="92"/>
      <c r="AO582" s="92"/>
      <c r="AP582" s="92"/>
      <c r="AQ582" s="92"/>
      <c r="AR582" s="92"/>
      <c r="AS582" s="92"/>
      <c r="AT582" s="92"/>
    </row>
    <row r="583" spans="1:46" ht="24" customHeight="1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  <c r="AB583" s="92"/>
      <c r="AC583" s="92"/>
      <c r="AD583" s="92"/>
      <c r="AE583" s="92"/>
      <c r="AF583" s="92"/>
      <c r="AG583" s="92"/>
      <c r="AH583" s="92"/>
      <c r="AI583" s="92"/>
      <c r="AJ583" s="92"/>
      <c r="AK583" s="92"/>
      <c r="AL583" s="92"/>
      <c r="AM583" s="92"/>
      <c r="AN583" s="92"/>
      <c r="AO583" s="92"/>
      <c r="AP583" s="92"/>
      <c r="AQ583" s="92"/>
      <c r="AR583" s="92"/>
      <c r="AS583" s="92"/>
      <c r="AT583" s="92"/>
    </row>
    <row r="584" spans="1:46" ht="24" customHeight="1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  <c r="AB584" s="92"/>
      <c r="AC584" s="92"/>
      <c r="AD584" s="92"/>
      <c r="AE584" s="92"/>
      <c r="AF584" s="92"/>
      <c r="AG584" s="92"/>
      <c r="AH584" s="92"/>
      <c r="AI584" s="92"/>
      <c r="AJ584" s="92"/>
      <c r="AK584" s="92"/>
      <c r="AL584" s="92"/>
      <c r="AM584" s="92"/>
      <c r="AN584" s="92"/>
      <c r="AO584" s="92"/>
      <c r="AP584" s="92"/>
      <c r="AQ584" s="92"/>
      <c r="AR584" s="92"/>
      <c r="AS584" s="92"/>
      <c r="AT584" s="92"/>
    </row>
    <row r="585" spans="1:46" ht="24" customHeight="1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  <c r="AB585" s="92"/>
      <c r="AC585" s="92"/>
      <c r="AD585" s="92"/>
      <c r="AE585" s="92"/>
      <c r="AF585" s="92"/>
      <c r="AG585" s="92"/>
      <c r="AH585" s="92"/>
      <c r="AI585" s="92"/>
      <c r="AJ585" s="92"/>
      <c r="AK585" s="92"/>
      <c r="AL585" s="92"/>
      <c r="AM585" s="92"/>
      <c r="AN585" s="92"/>
      <c r="AO585" s="92"/>
      <c r="AP585" s="92"/>
      <c r="AQ585" s="92"/>
      <c r="AR585" s="92"/>
      <c r="AS585" s="92"/>
      <c r="AT585" s="92"/>
    </row>
    <row r="586" spans="1:46" ht="24" customHeight="1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  <c r="AB586" s="92"/>
      <c r="AC586" s="92"/>
      <c r="AD586" s="92"/>
      <c r="AE586" s="92"/>
      <c r="AF586" s="92"/>
      <c r="AG586" s="92"/>
      <c r="AH586" s="92"/>
      <c r="AI586" s="92"/>
      <c r="AJ586" s="92"/>
      <c r="AK586" s="92"/>
      <c r="AL586" s="92"/>
      <c r="AM586" s="92"/>
      <c r="AN586" s="92"/>
      <c r="AO586" s="92"/>
      <c r="AP586" s="92"/>
      <c r="AQ586" s="92"/>
      <c r="AR586" s="92"/>
      <c r="AS586" s="92"/>
      <c r="AT586" s="92"/>
    </row>
    <row r="587" spans="1:46" ht="24" customHeight="1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  <c r="AB587" s="92"/>
      <c r="AC587" s="92"/>
      <c r="AD587" s="92"/>
      <c r="AE587" s="92"/>
      <c r="AF587" s="92"/>
      <c r="AG587" s="92"/>
      <c r="AH587" s="92"/>
      <c r="AI587" s="92"/>
      <c r="AJ587" s="92"/>
      <c r="AK587" s="92"/>
      <c r="AL587" s="92"/>
      <c r="AM587" s="92"/>
      <c r="AN587" s="92"/>
      <c r="AO587" s="92"/>
      <c r="AP587" s="92"/>
      <c r="AQ587" s="92"/>
      <c r="AR587" s="92"/>
      <c r="AS587" s="92"/>
      <c r="AT587" s="92"/>
    </row>
    <row r="588" spans="1:46" ht="24" customHeight="1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  <c r="AB588" s="92"/>
      <c r="AC588" s="92"/>
      <c r="AD588" s="92"/>
      <c r="AE588" s="92"/>
      <c r="AF588" s="92"/>
      <c r="AG588" s="92"/>
      <c r="AH588" s="92"/>
      <c r="AI588" s="92"/>
      <c r="AJ588" s="92"/>
      <c r="AK588" s="92"/>
      <c r="AL588" s="92"/>
      <c r="AM588" s="92"/>
      <c r="AN588" s="92"/>
      <c r="AO588" s="92"/>
      <c r="AP588" s="92"/>
      <c r="AQ588" s="92"/>
      <c r="AR588" s="92"/>
      <c r="AS588" s="92"/>
      <c r="AT588" s="92"/>
    </row>
    <row r="589" spans="1:46" ht="24" customHeight="1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  <c r="AB589" s="92"/>
      <c r="AC589" s="92"/>
      <c r="AD589" s="92"/>
      <c r="AE589" s="92"/>
      <c r="AF589" s="92"/>
      <c r="AG589" s="92"/>
      <c r="AH589" s="92"/>
      <c r="AI589" s="92"/>
      <c r="AJ589" s="92"/>
      <c r="AK589" s="92"/>
      <c r="AL589" s="92"/>
      <c r="AM589" s="92"/>
      <c r="AN589" s="92"/>
      <c r="AO589" s="92"/>
      <c r="AP589" s="92"/>
      <c r="AQ589" s="92"/>
      <c r="AR589" s="92"/>
      <c r="AS589" s="92"/>
      <c r="AT589" s="92"/>
    </row>
    <row r="590" spans="1:46" ht="24" customHeight="1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  <c r="AB590" s="92"/>
      <c r="AC590" s="92"/>
      <c r="AD590" s="92"/>
      <c r="AE590" s="92"/>
      <c r="AF590" s="92"/>
      <c r="AG590" s="92"/>
      <c r="AH590" s="92"/>
      <c r="AI590" s="92"/>
      <c r="AJ590" s="92"/>
      <c r="AK590" s="92"/>
      <c r="AL590" s="92"/>
      <c r="AM590" s="92"/>
      <c r="AN590" s="92"/>
      <c r="AO590" s="92"/>
      <c r="AP590" s="92"/>
      <c r="AQ590" s="92"/>
      <c r="AR590" s="92"/>
      <c r="AS590" s="92"/>
      <c r="AT590" s="92"/>
    </row>
    <row r="591" spans="1:46" ht="24" customHeight="1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  <c r="AB591" s="92"/>
      <c r="AC591" s="92"/>
      <c r="AD591" s="92"/>
      <c r="AE591" s="92"/>
      <c r="AF591" s="92"/>
      <c r="AG591" s="92"/>
      <c r="AH591" s="92"/>
      <c r="AI591" s="92"/>
      <c r="AJ591" s="92"/>
      <c r="AK591" s="92"/>
      <c r="AL591" s="92"/>
      <c r="AM591" s="92"/>
      <c r="AN591" s="92"/>
      <c r="AO591" s="92"/>
      <c r="AP591" s="92"/>
      <c r="AQ591" s="92"/>
      <c r="AR591" s="92"/>
      <c r="AS591" s="92"/>
      <c r="AT591" s="92"/>
    </row>
    <row r="592" spans="1:46" ht="24" customHeight="1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  <c r="AB592" s="92"/>
      <c r="AC592" s="92"/>
      <c r="AD592" s="92"/>
      <c r="AE592" s="92"/>
      <c r="AF592" s="92"/>
      <c r="AG592" s="92"/>
      <c r="AH592" s="92"/>
      <c r="AI592" s="92"/>
      <c r="AJ592" s="92"/>
      <c r="AK592" s="92"/>
      <c r="AL592" s="92"/>
      <c r="AM592" s="92"/>
      <c r="AN592" s="92"/>
      <c r="AO592" s="92"/>
      <c r="AP592" s="92"/>
      <c r="AQ592" s="92"/>
      <c r="AR592" s="92"/>
      <c r="AS592" s="92"/>
      <c r="AT592" s="92"/>
    </row>
    <row r="593" spans="1:46" ht="24" customHeight="1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  <c r="AB593" s="92"/>
      <c r="AC593" s="92"/>
      <c r="AD593" s="92"/>
      <c r="AE593" s="92"/>
      <c r="AF593" s="92"/>
      <c r="AG593" s="92"/>
      <c r="AH593" s="92"/>
      <c r="AI593" s="92"/>
      <c r="AJ593" s="92"/>
      <c r="AK593" s="92"/>
      <c r="AL593" s="92"/>
      <c r="AM593" s="92"/>
      <c r="AN593" s="92"/>
      <c r="AO593" s="92"/>
      <c r="AP593" s="92"/>
      <c r="AQ593" s="92"/>
      <c r="AR593" s="92"/>
      <c r="AS593" s="92"/>
      <c r="AT593" s="92"/>
    </row>
    <row r="594" spans="1:46" ht="24" customHeight="1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  <c r="AB594" s="92"/>
      <c r="AC594" s="92"/>
      <c r="AD594" s="92"/>
      <c r="AE594" s="92"/>
      <c r="AF594" s="92"/>
      <c r="AG594" s="92"/>
      <c r="AH594" s="92"/>
      <c r="AI594" s="92"/>
      <c r="AJ594" s="92"/>
      <c r="AK594" s="92"/>
      <c r="AL594" s="92"/>
      <c r="AM594" s="92"/>
      <c r="AN594" s="92"/>
      <c r="AO594" s="92"/>
      <c r="AP594" s="92"/>
      <c r="AQ594" s="92"/>
      <c r="AR594" s="92"/>
      <c r="AS594" s="92"/>
      <c r="AT594" s="92"/>
    </row>
    <row r="595" spans="1:46" ht="24" customHeight="1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  <c r="AB595" s="92"/>
      <c r="AC595" s="92"/>
      <c r="AD595" s="92"/>
      <c r="AE595" s="92"/>
      <c r="AF595" s="92"/>
      <c r="AG595" s="92"/>
      <c r="AH595" s="92"/>
      <c r="AI595" s="92"/>
      <c r="AJ595" s="92"/>
      <c r="AK595" s="92"/>
      <c r="AL595" s="92"/>
      <c r="AM595" s="92"/>
      <c r="AN595" s="92"/>
      <c r="AO595" s="92"/>
      <c r="AP595" s="92"/>
      <c r="AQ595" s="92"/>
      <c r="AR595" s="92"/>
      <c r="AS595" s="92"/>
      <c r="AT595" s="92"/>
    </row>
    <row r="596" spans="1:46" ht="24" customHeight="1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  <c r="AB596" s="92"/>
      <c r="AC596" s="92"/>
      <c r="AD596" s="92"/>
      <c r="AE596" s="92"/>
      <c r="AF596" s="92"/>
      <c r="AG596" s="92"/>
      <c r="AH596" s="92"/>
      <c r="AI596" s="92"/>
      <c r="AJ596" s="92"/>
      <c r="AK596" s="92"/>
      <c r="AL596" s="92"/>
      <c r="AM596" s="92"/>
      <c r="AN596" s="92"/>
      <c r="AO596" s="92"/>
      <c r="AP596" s="92"/>
      <c r="AQ596" s="92"/>
      <c r="AR596" s="92"/>
      <c r="AS596" s="92"/>
      <c r="AT596" s="92"/>
    </row>
    <row r="597" spans="1:46" ht="24" customHeight="1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  <c r="AB597" s="92"/>
      <c r="AC597" s="92"/>
      <c r="AD597" s="92"/>
      <c r="AE597" s="92"/>
      <c r="AF597" s="92"/>
      <c r="AG597" s="92"/>
      <c r="AH597" s="92"/>
      <c r="AI597" s="92"/>
      <c r="AJ597" s="92"/>
      <c r="AK597" s="92"/>
      <c r="AL597" s="92"/>
      <c r="AM597" s="92"/>
      <c r="AN597" s="92"/>
      <c r="AO597" s="92"/>
      <c r="AP597" s="92"/>
      <c r="AQ597" s="92"/>
      <c r="AR597" s="92"/>
      <c r="AS597" s="92"/>
      <c r="AT597" s="92"/>
    </row>
    <row r="598" spans="1:46" ht="24" customHeight="1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  <c r="AB598" s="92"/>
      <c r="AC598" s="92"/>
      <c r="AD598" s="92"/>
      <c r="AE598" s="92"/>
      <c r="AF598" s="92"/>
      <c r="AG598" s="92"/>
      <c r="AH598" s="92"/>
      <c r="AI598" s="92"/>
      <c r="AJ598" s="92"/>
      <c r="AK598" s="92"/>
      <c r="AL598" s="92"/>
      <c r="AM598" s="92"/>
      <c r="AN598" s="92"/>
      <c r="AO598" s="92"/>
      <c r="AP598" s="92"/>
      <c r="AQ598" s="92"/>
      <c r="AR598" s="92"/>
      <c r="AS598" s="92"/>
      <c r="AT598" s="92"/>
    </row>
    <row r="599" spans="1:46" ht="24" customHeight="1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  <c r="AB599" s="92"/>
      <c r="AC599" s="92"/>
      <c r="AD599" s="92"/>
      <c r="AE599" s="92"/>
      <c r="AF599" s="92"/>
      <c r="AG599" s="92"/>
      <c r="AH599" s="92"/>
      <c r="AI599" s="92"/>
      <c r="AJ599" s="92"/>
      <c r="AK599" s="92"/>
      <c r="AL599" s="92"/>
      <c r="AM599" s="92"/>
      <c r="AN599" s="92"/>
      <c r="AO599" s="92"/>
      <c r="AP599" s="92"/>
      <c r="AQ599" s="92"/>
      <c r="AR599" s="92"/>
      <c r="AS599" s="92"/>
      <c r="AT599" s="92"/>
    </row>
    <row r="600" spans="1:46" ht="24" customHeight="1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  <c r="AB600" s="92"/>
      <c r="AC600" s="92"/>
      <c r="AD600" s="92"/>
      <c r="AE600" s="92"/>
      <c r="AF600" s="92"/>
      <c r="AG600" s="92"/>
      <c r="AH600" s="92"/>
      <c r="AI600" s="92"/>
      <c r="AJ600" s="92"/>
      <c r="AK600" s="92"/>
      <c r="AL600" s="92"/>
      <c r="AM600" s="92"/>
      <c r="AN600" s="92"/>
      <c r="AO600" s="92"/>
      <c r="AP600" s="92"/>
      <c r="AQ600" s="92"/>
      <c r="AR600" s="92"/>
      <c r="AS600" s="92"/>
      <c r="AT600" s="92"/>
    </row>
    <row r="601" spans="1:46" ht="24" customHeight="1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  <c r="AB601" s="92"/>
      <c r="AC601" s="92"/>
      <c r="AD601" s="92"/>
      <c r="AE601" s="92"/>
      <c r="AF601" s="92"/>
      <c r="AG601" s="92"/>
      <c r="AH601" s="92"/>
      <c r="AI601" s="92"/>
      <c r="AJ601" s="92"/>
      <c r="AK601" s="92"/>
      <c r="AL601" s="92"/>
      <c r="AM601" s="92"/>
      <c r="AN601" s="92"/>
      <c r="AO601" s="92"/>
      <c r="AP601" s="92"/>
      <c r="AQ601" s="92"/>
      <c r="AR601" s="92"/>
      <c r="AS601" s="92"/>
      <c r="AT601" s="92"/>
    </row>
    <row r="602" spans="1:46" ht="24" customHeight="1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  <c r="AB602" s="92"/>
      <c r="AC602" s="92"/>
      <c r="AD602" s="92"/>
      <c r="AE602" s="92"/>
      <c r="AF602" s="92"/>
      <c r="AG602" s="92"/>
      <c r="AH602" s="92"/>
      <c r="AI602" s="92"/>
      <c r="AJ602" s="92"/>
      <c r="AK602" s="92"/>
      <c r="AL602" s="92"/>
      <c r="AM602" s="92"/>
      <c r="AN602" s="92"/>
      <c r="AO602" s="92"/>
      <c r="AP602" s="92"/>
      <c r="AQ602" s="92"/>
      <c r="AR602" s="92"/>
      <c r="AS602" s="92"/>
      <c r="AT602" s="92"/>
    </row>
    <row r="603" spans="1:46" ht="24" customHeight="1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  <c r="AB603" s="92"/>
      <c r="AC603" s="92"/>
      <c r="AD603" s="92"/>
      <c r="AE603" s="92"/>
      <c r="AF603" s="92"/>
      <c r="AG603" s="92"/>
      <c r="AH603" s="92"/>
      <c r="AI603" s="92"/>
      <c r="AJ603" s="92"/>
      <c r="AK603" s="92"/>
      <c r="AL603" s="92"/>
      <c r="AM603" s="92"/>
      <c r="AN603" s="92"/>
      <c r="AO603" s="92"/>
      <c r="AP603" s="92"/>
      <c r="AQ603" s="92"/>
      <c r="AR603" s="92"/>
      <c r="AS603" s="92"/>
      <c r="AT603" s="92"/>
    </row>
    <row r="604" spans="1:46" ht="24" customHeight="1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  <c r="AB604" s="92"/>
      <c r="AC604" s="92"/>
      <c r="AD604" s="92"/>
      <c r="AE604" s="92"/>
      <c r="AF604" s="92"/>
      <c r="AG604" s="92"/>
      <c r="AH604" s="92"/>
      <c r="AI604" s="92"/>
      <c r="AJ604" s="92"/>
      <c r="AK604" s="92"/>
      <c r="AL604" s="92"/>
      <c r="AM604" s="92"/>
      <c r="AN604" s="92"/>
      <c r="AO604" s="92"/>
      <c r="AP604" s="92"/>
      <c r="AQ604" s="92"/>
      <c r="AR604" s="92"/>
      <c r="AS604" s="92"/>
      <c r="AT604" s="92"/>
    </row>
    <row r="605" spans="1:46" ht="24" customHeight="1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  <c r="AB605" s="92"/>
      <c r="AC605" s="92"/>
      <c r="AD605" s="92"/>
      <c r="AE605" s="92"/>
      <c r="AF605" s="92"/>
      <c r="AG605" s="92"/>
      <c r="AH605" s="92"/>
      <c r="AI605" s="92"/>
      <c r="AJ605" s="92"/>
      <c r="AK605" s="92"/>
      <c r="AL605" s="92"/>
      <c r="AM605" s="92"/>
      <c r="AN605" s="92"/>
      <c r="AO605" s="92"/>
      <c r="AP605" s="92"/>
      <c r="AQ605" s="92"/>
      <c r="AR605" s="92"/>
      <c r="AS605" s="92"/>
      <c r="AT605" s="92"/>
    </row>
    <row r="606" spans="1:46" ht="24" customHeight="1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  <c r="AB606" s="92"/>
      <c r="AC606" s="92"/>
      <c r="AD606" s="92"/>
      <c r="AE606" s="92"/>
      <c r="AF606" s="92"/>
      <c r="AG606" s="92"/>
      <c r="AH606" s="92"/>
      <c r="AI606" s="92"/>
      <c r="AJ606" s="92"/>
      <c r="AK606" s="92"/>
      <c r="AL606" s="92"/>
      <c r="AM606" s="92"/>
      <c r="AN606" s="92"/>
      <c r="AO606" s="92"/>
      <c r="AP606" s="92"/>
      <c r="AQ606" s="92"/>
      <c r="AR606" s="92"/>
      <c r="AS606" s="92"/>
      <c r="AT606" s="92"/>
    </row>
    <row r="607" spans="1:46" ht="24" customHeight="1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  <c r="AB607" s="92"/>
      <c r="AC607" s="92"/>
      <c r="AD607" s="92"/>
      <c r="AE607" s="92"/>
      <c r="AF607" s="92"/>
      <c r="AG607" s="92"/>
      <c r="AH607" s="92"/>
      <c r="AI607" s="92"/>
      <c r="AJ607" s="92"/>
      <c r="AK607" s="92"/>
      <c r="AL607" s="92"/>
      <c r="AM607" s="92"/>
      <c r="AN607" s="92"/>
      <c r="AO607" s="92"/>
      <c r="AP607" s="92"/>
      <c r="AQ607" s="92"/>
      <c r="AR607" s="92"/>
      <c r="AS607" s="92"/>
      <c r="AT607" s="92"/>
    </row>
    <row r="608" spans="1:46" ht="24" customHeight="1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  <c r="AB608" s="92"/>
      <c r="AC608" s="92"/>
      <c r="AD608" s="92"/>
      <c r="AE608" s="92"/>
      <c r="AF608" s="92"/>
      <c r="AG608" s="92"/>
      <c r="AH608" s="92"/>
      <c r="AI608" s="92"/>
      <c r="AJ608" s="92"/>
      <c r="AK608" s="92"/>
      <c r="AL608" s="92"/>
      <c r="AM608" s="92"/>
      <c r="AN608" s="92"/>
      <c r="AO608" s="92"/>
      <c r="AP608" s="92"/>
      <c r="AQ608" s="92"/>
      <c r="AR608" s="92"/>
      <c r="AS608" s="92"/>
      <c r="AT608" s="92"/>
    </row>
    <row r="609" spans="1:46" ht="24" customHeight="1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  <c r="AB609" s="92"/>
      <c r="AC609" s="92"/>
      <c r="AD609" s="92"/>
      <c r="AE609" s="92"/>
      <c r="AF609" s="92"/>
      <c r="AG609" s="92"/>
      <c r="AH609" s="92"/>
      <c r="AI609" s="92"/>
      <c r="AJ609" s="92"/>
      <c r="AK609" s="92"/>
      <c r="AL609" s="92"/>
      <c r="AM609" s="92"/>
      <c r="AN609" s="92"/>
      <c r="AO609" s="92"/>
      <c r="AP609" s="92"/>
      <c r="AQ609" s="92"/>
      <c r="AR609" s="92"/>
      <c r="AS609" s="92"/>
      <c r="AT609" s="92"/>
    </row>
    <row r="610" spans="1:46" ht="24" customHeight="1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  <c r="AB610" s="92"/>
      <c r="AC610" s="92"/>
      <c r="AD610" s="92"/>
      <c r="AE610" s="92"/>
      <c r="AF610" s="92"/>
      <c r="AG610" s="92"/>
      <c r="AH610" s="92"/>
      <c r="AI610" s="92"/>
      <c r="AJ610" s="92"/>
      <c r="AK610" s="92"/>
      <c r="AL610" s="92"/>
      <c r="AM610" s="92"/>
      <c r="AN610" s="92"/>
      <c r="AO610" s="92"/>
      <c r="AP610" s="92"/>
      <c r="AQ610" s="92"/>
      <c r="AR610" s="92"/>
      <c r="AS610" s="92"/>
      <c r="AT610" s="92"/>
    </row>
    <row r="611" spans="1:46" ht="24" customHeight="1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  <c r="AB611" s="92"/>
      <c r="AC611" s="92"/>
      <c r="AD611" s="92"/>
      <c r="AE611" s="92"/>
      <c r="AF611" s="92"/>
      <c r="AG611" s="92"/>
      <c r="AH611" s="92"/>
      <c r="AI611" s="92"/>
      <c r="AJ611" s="92"/>
      <c r="AK611" s="92"/>
      <c r="AL611" s="92"/>
      <c r="AM611" s="92"/>
      <c r="AN611" s="92"/>
      <c r="AO611" s="92"/>
      <c r="AP611" s="92"/>
      <c r="AQ611" s="92"/>
      <c r="AR611" s="92"/>
      <c r="AS611" s="92"/>
      <c r="AT611" s="92"/>
    </row>
    <row r="612" spans="1:46" ht="24" customHeight="1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  <c r="AB612" s="92"/>
      <c r="AC612" s="92"/>
      <c r="AD612" s="92"/>
      <c r="AE612" s="92"/>
      <c r="AF612" s="92"/>
      <c r="AG612" s="92"/>
      <c r="AH612" s="92"/>
      <c r="AI612" s="92"/>
      <c r="AJ612" s="92"/>
      <c r="AK612" s="92"/>
      <c r="AL612" s="92"/>
      <c r="AM612" s="92"/>
      <c r="AN612" s="92"/>
      <c r="AO612" s="92"/>
      <c r="AP612" s="92"/>
      <c r="AQ612" s="92"/>
      <c r="AR612" s="92"/>
      <c r="AS612" s="92"/>
      <c r="AT612" s="92"/>
    </row>
    <row r="613" spans="1:46" ht="24" customHeight="1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  <c r="AB613" s="92"/>
      <c r="AC613" s="92"/>
      <c r="AD613" s="92"/>
      <c r="AE613" s="92"/>
      <c r="AF613" s="92"/>
      <c r="AG613" s="92"/>
      <c r="AH613" s="92"/>
      <c r="AI613" s="92"/>
      <c r="AJ613" s="92"/>
      <c r="AK613" s="92"/>
      <c r="AL613" s="92"/>
      <c r="AM613" s="92"/>
      <c r="AN613" s="92"/>
      <c r="AO613" s="92"/>
      <c r="AP613" s="92"/>
      <c r="AQ613" s="92"/>
      <c r="AR613" s="92"/>
      <c r="AS613" s="92"/>
      <c r="AT613" s="92"/>
    </row>
    <row r="614" spans="1:46" ht="24" customHeight="1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  <c r="AB614" s="92"/>
      <c r="AC614" s="92"/>
      <c r="AD614" s="92"/>
      <c r="AE614" s="92"/>
      <c r="AF614" s="92"/>
      <c r="AG614" s="92"/>
      <c r="AH614" s="92"/>
      <c r="AI614" s="92"/>
      <c r="AJ614" s="92"/>
      <c r="AK614" s="92"/>
      <c r="AL614" s="92"/>
      <c r="AM614" s="92"/>
      <c r="AN614" s="92"/>
      <c r="AO614" s="92"/>
      <c r="AP614" s="92"/>
      <c r="AQ614" s="92"/>
      <c r="AR614" s="92"/>
      <c r="AS614" s="92"/>
      <c r="AT614" s="92"/>
    </row>
    <row r="615" spans="1:46" ht="24" customHeight="1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  <c r="AB615" s="92"/>
      <c r="AC615" s="92"/>
      <c r="AD615" s="92"/>
      <c r="AE615" s="92"/>
      <c r="AF615" s="92"/>
      <c r="AG615" s="92"/>
      <c r="AH615" s="92"/>
      <c r="AI615" s="92"/>
      <c r="AJ615" s="92"/>
      <c r="AK615" s="92"/>
      <c r="AL615" s="92"/>
      <c r="AM615" s="92"/>
      <c r="AN615" s="92"/>
      <c r="AO615" s="92"/>
      <c r="AP615" s="92"/>
      <c r="AQ615" s="92"/>
      <c r="AR615" s="92"/>
      <c r="AS615" s="92"/>
      <c r="AT615" s="92"/>
    </row>
    <row r="616" spans="1:46" ht="24" customHeight="1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  <c r="AB616" s="92"/>
      <c r="AC616" s="92"/>
      <c r="AD616" s="92"/>
      <c r="AE616" s="92"/>
      <c r="AF616" s="92"/>
      <c r="AG616" s="92"/>
      <c r="AH616" s="92"/>
      <c r="AI616" s="92"/>
      <c r="AJ616" s="92"/>
      <c r="AK616" s="92"/>
      <c r="AL616" s="92"/>
      <c r="AM616" s="92"/>
      <c r="AN616" s="92"/>
      <c r="AO616" s="92"/>
      <c r="AP616" s="92"/>
      <c r="AQ616" s="92"/>
      <c r="AR616" s="92"/>
      <c r="AS616" s="92"/>
      <c r="AT616" s="92"/>
    </row>
    <row r="617" spans="1:46" ht="24" customHeight="1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  <c r="AB617" s="92"/>
      <c r="AC617" s="92"/>
      <c r="AD617" s="92"/>
      <c r="AE617" s="92"/>
      <c r="AF617" s="92"/>
      <c r="AG617" s="92"/>
      <c r="AH617" s="92"/>
      <c r="AI617" s="92"/>
      <c r="AJ617" s="92"/>
      <c r="AK617" s="92"/>
      <c r="AL617" s="92"/>
      <c r="AM617" s="92"/>
      <c r="AN617" s="92"/>
      <c r="AO617" s="92"/>
      <c r="AP617" s="92"/>
      <c r="AQ617" s="92"/>
      <c r="AR617" s="92"/>
      <c r="AS617" s="92"/>
      <c r="AT617" s="92"/>
    </row>
    <row r="618" spans="1:46" ht="24" customHeight="1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  <c r="AB618" s="92"/>
      <c r="AC618" s="92"/>
      <c r="AD618" s="92"/>
      <c r="AE618" s="92"/>
      <c r="AF618" s="92"/>
      <c r="AG618" s="92"/>
      <c r="AH618" s="92"/>
      <c r="AI618" s="92"/>
      <c r="AJ618" s="92"/>
      <c r="AK618" s="92"/>
      <c r="AL618" s="92"/>
      <c r="AM618" s="92"/>
      <c r="AN618" s="92"/>
      <c r="AO618" s="92"/>
      <c r="AP618" s="92"/>
      <c r="AQ618" s="92"/>
      <c r="AR618" s="92"/>
      <c r="AS618" s="92"/>
      <c r="AT618" s="92"/>
    </row>
    <row r="619" spans="1:46" ht="24" customHeight="1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  <c r="AB619" s="92"/>
      <c r="AC619" s="92"/>
      <c r="AD619" s="92"/>
      <c r="AE619" s="92"/>
      <c r="AF619" s="92"/>
      <c r="AG619" s="92"/>
      <c r="AH619" s="92"/>
      <c r="AI619" s="92"/>
      <c r="AJ619" s="92"/>
      <c r="AK619" s="92"/>
      <c r="AL619" s="92"/>
      <c r="AM619" s="92"/>
      <c r="AN619" s="92"/>
      <c r="AO619" s="92"/>
      <c r="AP619" s="92"/>
      <c r="AQ619" s="92"/>
      <c r="AR619" s="92"/>
      <c r="AS619" s="92"/>
      <c r="AT619" s="92"/>
    </row>
    <row r="620" spans="1:46" ht="24" customHeight="1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  <c r="AB620" s="92"/>
      <c r="AC620" s="92"/>
      <c r="AD620" s="92"/>
      <c r="AE620" s="92"/>
      <c r="AF620" s="92"/>
      <c r="AG620" s="92"/>
      <c r="AH620" s="92"/>
      <c r="AI620" s="92"/>
      <c r="AJ620" s="92"/>
      <c r="AK620" s="92"/>
      <c r="AL620" s="92"/>
      <c r="AM620" s="92"/>
      <c r="AN620" s="92"/>
      <c r="AO620" s="92"/>
      <c r="AP620" s="92"/>
      <c r="AQ620" s="92"/>
      <c r="AR620" s="92"/>
      <c r="AS620" s="92"/>
      <c r="AT620" s="92"/>
    </row>
    <row r="621" spans="1:46" ht="24" customHeight="1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  <c r="AB621" s="92"/>
      <c r="AC621" s="92"/>
      <c r="AD621" s="92"/>
      <c r="AE621" s="92"/>
      <c r="AF621" s="92"/>
      <c r="AG621" s="92"/>
      <c r="AH621" s="92"/>
      <c r="AI621" s="92"/>
      <c r="AJ621" s="92"/>
      <c r="AK621" s="92"/>
      <c r="AL621" s="92"/>
      <c r="AM621" s="92"/>
      <c r="AN621" s="92"/>
      <c r="AO621" s="92"/>
      <c r="AP621" s="92"/>
      <c r="AQ621" s="92"/>
      <c r="AR621" s="92"/>
      <c r="AS621" s="92"/>
      <c r="AT621" s="92"/>
    </row>
    <row r="622" spans="1:46" ht="24" customHeight="1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  <c r="AB622" s="92"/>
      <c r="AC622" s="92"/>
      <c r="AD622" s="92"/>
      <c r="AE622" s="92"/>
      <c r="AF622" s="92"/>
      <c r="AG622" s="92"/>
      <c r="AH622" s="92"/>
      <c r="AI622" s="92"/>
      <c r="AJ622" s="92"/>
      <c r="AK622" s="92"/>
      <c r="AL622" s="92"/>
      <c r="AM622" s="92"/>
      <c r="AN622" s="92"/>
      <c r="AO622" s="92"/>
      <c r="AP622" s="92"/>
      <c r="AQ622" s="92"/>
      <c r="AR622" s="92"/>
      <c r="AS622" s="92"/>
      <c r="AT622" s="92"/>
    </row>
    <row r="623" spans="1:46" ht="24" customHeight="1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  <c r="AB623" s="92"/>
      <c r="AC623" s="92"/>
      <c r="AD623" s="92"/>
      <c r="AE623" s="92"/>
      <c r="AF623" s="92"/>
      <c r="AG623" s="92"/>
      <c r="AH623" s="92"/>
      <c r="AI623" s="92"/>
      <c r="AJ623" s="92"/>
      <c r="AK623" s="92"/>
      <c r="AL623" s="92"/>
      <c r="AM623" s="92"/>
      <c r="AN623" s="92"/>
      <c r="AO623" s="92"/>
      <c r="AP623" s="92"/>
      <c r="AQ623" s="92"/>
      <c r="AR623" s="92"/>
      <c r="AS623" s="92"/>
      <c r="AT623" s="92"/>
    </row>
    <row r="624" spans="1:46" ht="24" customHeight="1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  <c r="AB624" s="92"/>
      <c r="AC624" s="92"/>
      <c r="AD624" s="92"/>
      <c r="AE624" s="92"/>
      <c r="AF624" s="92"/>
      <c r="AG624" s="92"/>
      <c r="AH624" s="92"/>
      <c r="AI624" s="92"/>
      <c r="AJ624" s="92"/>
      <c r="AK624" s="92"/>
      <c r="AL624" s="92"/>
      <c r="AM624" s="92"/>
      <c r="AN624" s="92"/>
      <c r="AO624" s="92"/>
      <c r="AP624" s="92"/>
      <c r="AQ624" s="92"/>
      <c r="AR624" s="92"/>
      <c r="AS624" s="92"/>
      <c r="AT624" s="92"/>
    </row>
    <row r="625" spans="1:46" ht="24" customHeight="1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  <c r="AB625" s="92"/>
      <c r="AC625" s="92"/>
      <c r="AD625" s="92"/>
      <c r="AE625" s="92"/>
      <c r="AF625" s="92"/>
      <c r="AG625" s="92"/>
      <c r="AH625" s="92"/>
      <c r="AI625" s="92"/>
      <c r="AJ625" s="92"/>
      <c r="AK625" s="92"/>
      <c r="AL625" s="92"/>
      <c r="AM625" s="92"/>
      <c r="AN625" s="92"/>
      <c r="AO625" s="92"/>
      <c r="AP625" s="92"/>
      <c r="AQ625" s="92"/>
      <c r="AR625" s="92"/>
      <c r="AS625" s="92"/>
      <c r="AT625" s="92"/>
    </row>
    <row r="626" spans="1:46" ht="24" customHeight="1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  <c r="AA626" s="92"/>
      <c r="AB626" s="92"/>
      <c r="AC626" s="92"/>
      <c r="AD626" s="92"/>
      <c r="AE626" s="92"/>
      <c r="AF626" s="92"/>
      <c r="AG626" s="92"/>
      <c r="AH626" s="92"/>
      <c r="AI626" s="92"/>
      <c r="AJ626" s="92"/>
      <c r="AK626" s="92"/>
      <c r="AL626" s="92"/>
      <c r="AM626" s="92"/>
      <c r="AN626" s="92"/>
      <c r="AO626" s="92"/>
      <c r="AP626" s="92"/>
      <c r="AQ626" s="92"/>
      <c r="AR626" s="92"/>
      <c r="AS626" s="92"/>
      <c r="AT626" s="92"/>
    </row>
    <row r="627" spans="1:46" ht="24" customHeight="1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  <c r="AB627" s="92"/>
      <c r="AC627" s="92"/>
      <c r="AD627" s="92"/>
      <c r="AE627" s="92"/>
      <c r="AF627" s="92"/>
      <c r="AG627" s="92"/>
      <c r="AH627" s="92"/>
      <c r="AI627" s="92"/>
      <c r="AJ627" s="92"/>
      <c r="AK627" s="92"/>
      <c r="AL627" s="92"/>
      <c r="AM627" s="92"/>
      <c r="AN627" s="92"/>
      <c r="AO627" s="92"/>
      <c r="AP627" s="92"/>
      <c r="AQ627" s="92"/>
      <c r="AR627" s="92"/>
      <c r="AS627" s="92"/>
      <c r="AT627" s="92"/>
    </row>
    <row r="628" spans="1:46" ht="24" customHeight="1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  <c r="AB628" s="92"/>
      <c r="AC628" s="92"/>
      <c r="AD628" s="92"/>
      <c r="AE628" s="92"/>
      <c r="AF628" s="92"/>
      <c r="AG628" s="92"/>
      <c r="AH628" s="92"/>
      <c r="AI628" s="92"/>
      <c r="AJ628" s="92"/>
      <c r="AK628" s="92"/>
      <c r="AL628" s="92"/>
      <c r="AM628" s="92"/>
      <c r="AN628" s="92"/>
      <c r="AO628" s="92"/>
      <c r="AP628" s="92"/>
      <c r="AQ628" s="92"/>
      <c r="AR628" s="92"/>
      <c r="AS628" s="92"/>
      <c r="AT628" s="92"/>
    </row>
    <row r="629" spans="1:46" ht="24" customHeight="1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  <c r="AA629" s="92"/>
      <c r="AB629" s="92"/>
      <c r="AC629" s="92"/>
      <c r="AD629" s="92"/>
      <c r="AE629" s="92"/>
      <c r="AF629" s="92"/>
      <c r="AG629" s="92"/>
      <c r="AH629" s="92"/>
      <c r="AI629" s="92"/>
      <c r="AJ629" s="92"/>
      <c r="AK629" s="92"/>
      <c r="AL629" s="92"/>
      <c r="AM629" s="92"/>
      <c r="AN629" s="92"/>
      <c r="AO629" s="92"/>
      <c r="AP629" s="92"/>
      <c r="AQ629" s="92"/>
      <c r="AR629" s="92"/>
      <c r="AS629" s="92"/>
      <c r="AT629" s="92"/>
    </row>
    <row r="630" spans="1:46" ht="24" customHeight="1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  <c r="AB630" s="92"/>
      <c r="AC630" s="92"/>
      <c r="AD630" s="92"/>
      <c r="AE630" s="92"/>
      <c r="AF630" s="92"/>
      <c r="AG630" s="92"/>
      <c r="AH630" s="92"/>
      <c r="AI630" s="92"/>
      <c r="AJ630" s="92"/>
      <c r="AK630" s="92"/>
      <c r="AL630" s="92"/>
      <c r="AM630" s="92"/>
      <c r="AN630" s="92"/>
      <c r="AO630" s="92"/>
      <c r="AP630" s="92"/>
      <c r="AQ630" s="92"/>
      <c r="AR630" s="92"/>
      <c r="AS630" s="92"/>
      <c r="AT630" s="92"/>
    </row>
    <row r="631" spans="1:46" ht="24" customHeight="1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  <c r="AA631" s="92"/>
      <c r="AB631" s="92"/>
      <c r="AC631" s="92"/>
      <c r="AD631" s="92"/>
      <c r="AE631" s="92"/>
      <c r="AF631" s="92"/>
      <c r="AG631" s="92"/>
      <c r="AH631" s="92"/>
      <c r="AI631" s="92"/>
      <c r="AJ631" s="92"/>
      <c r="AK631" s="92"/>
      <c r="AL631" s="92"/>
      <c r="AM631" s="92"/>
      <c r="AN631" s="92"/>
      <c r="AO631" s="92"/>
      <c r="AP631" s="92"/>
      <c r="AQ631" s="92"/>
      <c r="AR631" s="92"/>
      <c r="AS631" s="92"/>
      <c r="AT631" s="92"/>
    </row>
    <row r="632" spans="1:46" ht="24" customHeight="1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  <c r="AB632" s="92"/>
      <c r="AC632" s="92"/>
      <c r="AD632" s="92"/>
      <c r="AE632" s="92"/>
      <c r="AF632" s="92"/>
      <c r="AG632" s="92"/>
      <c r="AH632" s="92"/>
      <c r="AI632" s="92"/>
      <c r="AJ632" s="92"/>
      <c r="AK632" s="92"/>
      <c r="AL632" s="92"/>
      <c r="AM632" s="92"/>
      <c r="AN632" s="92"/>
      <c r="AO632" s="92"/>
      <c r="AP632" s="92"/>
      <c r="AQ632" s="92"/>
      <c r="AR632" s="92"/>
      <c r="AS632" s="92"/>
      <c r="AT632" s="92"/>
    </row>
    <row r="633" spans="1:46" ht="24" customHeight="1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  <c r="AB633" s="92"/>
      <c r="AC633" s="92"/>
      <c r="AD633" s="92"/>
      <c r="AE633" s="92"/>
      <c r="AF633" s="92"/>
      <c r="AG633" s="92"/>
      <c r="AH633" s="92"/>
      <c r="AI633" s="92"/>
      <c r="AJ633" s="92"/>
      <c r="AK633" s="92"/>
      <c r="AL633" s="92"/>
      <c r="AM633" s="92"/>
      <c r="AN633" s="92"/>
      <c r="AO633" s="92"/>
      <c r="AP633" s="92"/>
      <c r="AQ633" s="92"/>
      <c r="AR633" s="92"/>
      <c r="AS633" s="92"/>
      <c r="AT633" s="92"/>
    </row>
    <row r="634" spans="1:46" ht="24" customHeight="1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  <c r="AB634" s="92"/>
      <c r="AC634" s="92"/>
      <c r="AD634" s="92"/>
      <c r="AE634" s="92"/>
      <c r="AF634" s="92"/>
      <c r="AG634" s="92"/>
      <c r="AH634" s="92"/>
      <c r="AI634" s="92"/>
      <c r="AJ634" s="92"/>
      <c r="AK634" s="92"/>
      <c r="AL634" s="92"/>
      <c r="AM634" s="92"/>
      <c r="AN634" s="92"/>
      <c r="AO634" s="92"/>
      <c r="AP634" s="92"/>
      <c r="AQ634" s="92"/>
      <c r="AR634" s="92"/>
      <c r="AS634" s="92"/>
      <c r="AT634" s="92"/>
    </row>
    <row r="635" spans="1:46" ht="24" customHeight="1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  <c r="AA635" s="92"/>
      <c r="AB635" s="92"/>
      <c r="AC635" s="92"/>
      <c r="AD635" s="92"/>
      <c r="AE635" s="92"/>
      <c r="AF635" s="92"/>
      <c r="AG635" s="92"/>
      <c r="AH635" s="92"/>
      <c r="AI635" s="92"/>
      <c r="AJ635" s="92"/>
      <c r="AK635" s="92"/>
      <c r="AL635" s="92"/>
      <c r="AM635" s="92"/>
      <c r="AN635" s="92"/>
      <c r="AO635" s="92"/>
      <c r="AP635" s="92"/>
      <c r="AQ635" s="92"/>
      <c r="AR635" s="92"/>
      <c r="AS635" s="92"/>
      <c r="AT635" s="92"/>
    </row>
    <row r="636" spans="1:46" ht="24" customHeight="1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  <c r="AB636" s="92"/>
      <c r="AC636" s="92"/>
      <c r="AD636" s="92"/>
      <c r="AE636" s="92"/>
      <c r="AF636" s="92"/>
      <c r="AG636" s="92"/>
      <c r="AH636" s="92"/>
      <c r="AI636" s="92"/>
      <c r="AJ636" s="92"/>
      <c r="AK636" s="92"/>
      <c r="AL636" s="92"/>
      <c r="AM636" s="92"/>
      <c r="AN636" s="92"/>
      <c r="AO636" s="92"/>
      <c r="AP636" s="92"/>
      <c r="AQ636" s="92"/>
      <c r="AR636" s="92"/>
      <c r="AS636" s="92"/>
      <c r="AT636" s="92"/>
    </row>
    <row r="637" spans="1:46" ht="24" customHeight="1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  <c r="AB637" s="92"/>
      <c r="AC637" s="92"/>
      <c r="AD637" s="92"/>
      <c r="AE637" s="92"/>
      <c r="AF637" s="92"/>
      <c r="AG637" s="92"/>
      <c r="AH637" s="92"/>
      <c r="AI637" s="92"/>
      <c r="AJ637" s="92"/>
      <c r="AK637" s="92"/>
      <c r="AL637" s="92"/>
      <c r="AM637" s="92"/>
      <c r="AN637" s="92"/>
      <c r="AO637" s="92"/>
      <c r="AP637" s="92"/>
      <c r="AQ637" s="92"/>
      <c r="AR637" s="92"/>
      <c r="AS637" s="92"/>
      <c r="AT637" s="92"/>
    </row>
    <row r="638" spans="1:46" ht="24" customHeight="1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  <c r="AB638" s="92"/>
      <c r="AC638" s="92"/>
      <c r="AD638" s="92"/>
      <c r="AE638" s="92"/>
      <c r="AF638" s="92"/>
      <c r="AG638" s="92"/>
      <c r="AH638" s="92"/>
      <c r="AI638" s="92"/>
      <c r="AJ638" s="92"/>
      <c r="AK638" s="92"/>
      <c r="AL638" s="92"/>
      <c r="AM638" s="92"/>
      <c r="AN638" s="92"/>
      <c r="AO638" s="92"/>
      <c r="AP638" s="92"/>
      <c r="AQ638" s="92"/>
      <c r="AR638" s="92"/>
      <c r="AS638" s="92"/>
      <c r="AT638" s="92"/>
    </row>
    <row r="639" spans="1:46" ht="24" customHeight="1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  <c r="AB639" s="92"/>
      <c r="AC639" s="92"/>
      <c r="AD639" s="92"/>
      <c r="AE639" s="92"/>
      <c r="AF639" s="92"/>
      <c r="AG639" s="92"/>
      <c r="AH639" s="92"/>
      <c r="AI639" s="92"/>
      <c r="AJ639" s="92"/>
      <c r="AK639" s="92"/>
      <c r="AL639" s="92"/>
      <c r="AM639" s="92"/>
      <c r="AN639" s="92"/>
      <c r="AO639" s="92"/>
      <c r="AP639" s="92"/>
      <c r="AQ639" s="92"/>
      <c r="AR639" s="92"/>
      <c r="AS639" s="92"/>
      <c r="AT639" s="92"/>
    </row>
    <row r="640" spans="1:46" ht="24" customHeight="1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  <c r="AB640" s="92"/>
      <c r="AC640" s="92"/>
      <c r="AD640" s="92"/>
      <c r="AE640" s="92"/>
      <c r="AF640" s="92"/>
      <c r="AG640" s="92"/>
      <c r="AH640" s="92"/>
      <c r="AI640" s="92"/>
      <c r="AJ640" s="92"/>
      <c r="AK640" s="92"/>
      <c r="AL640" s="92"/>
      <c r="AM640" s="92"/>
      <c r="AN640" s="92"/>
      <c r="AO640" s="92"/>
      <c r="AP640" s="92"/>
      <c r="AQ640" s="92"/>
      <c r="AR640" s="92"/>
      <c r="AS640" s="92"/>
      <c r="AT640" s="92"/>
    </row>
    <row r="641" spans="1:46" ht="24" customHeight="1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  <c r="AA641" s="92"/>
      <c r="AB641" s="92"/>
      <c r="AC641" s="92"/>
      <c r="AD641" s="92"/>
      <c r="AE641" s="92"/>
      <c r="AF641" s="92"/>
      <c r="AG641" s="92"/>
      <c r="AH641" s="92"/>
      <c r="AI641" s="92"/>
      <c r="AJ641" s="92"/>
      <c r="AK641" s="92"/>
      <c r="AL641" s="92"/>
      <c r="AM641" s="92"/>
      <c r="AN641" s="92"/>
      <c r="AO641" s="92"/>
      <c r="AP641" s="92"/>
      <c r="AQ641" s="92"/>
      <c r="AR641" s="92"/>
      <c r="AS641" s="92"/>
      <c r="AT641" s="92"/>
    </row>
    <row r="642" spans="1:46" ht="24" customHeight="1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  <c r="AA642" s="92"/>
      <c r="AB642" s="92"/>
      <c r="AC642" s="92"/>
      <c r="AD642" s="92"/>
      <c r="AE642" s="92"/>
      <c r="AF642" s="92"/>
      <c r="AG642" s="92"/>
      <c r="AH642" s="92"/>
      <c r="AI642" s="92"/>
      <c r="AJ642" s="92"/>
      <c r="AK642" s="92"/>
      <c r="AL642" s="92"/>
      <c r="AM642" s="92"/>
      <c r="AN642" s="92"/>
      <c r="AO642" s="92"/>
      <c r="AP642" s="92"/>
      <c r="AQ642" s="92"/>
      <c r="AR642" s="92"/>
      <c r="AS642" s="92"/>
      <c r="AT642" s="92"/>
    </row>
    <row r="643" spans="1:46" ht="24" customHeight="1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  <c r="AA643" s="92"/>
      <c r="AB643" s="92"/>
      <c r="AC643" s="92"/>
      <c r="AD643" s="92"/>
      <c r="AE643" s="92"/>
      <c r="AF643" s="92"/>
      <c r="AG643" s="92"/>
      <c r="AH643" s="92"/>
      <c r="AI643" s="92"/>
      <c r="AJ643" s="92"/>
      <c r="AK643" s="92"/>
      <c r="AL643" s="92"/>
      <c r="AM643" s="92"/>
      <c r="AN643" s="92"/>
      <c r="AO643" s="92"/>
      <c r="AP643" s="92"/>
      <c r="AQ643" s="92"/>
      <c r="AR643" s="92"/>
      <c r="AS643" s="92"/>
      <c r="AT643" s="92"/>
    </row>
    <row r="644" spans="1:46" ht="24" customHeight="1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  <c r="AA644" s="92"/>
      <c r="AB644" s="92"/>
      <c r="AC644" s="92"/>
      <c r="AD644" s="92"/>
      <c r="AE644" s="92"/>
      <c r="AF644" s="92"/>
      <c r="AG644" s="92"/>
      <c r="AH644" s="92"/>
      <c r="AI644" s="92"/>
      <c r="AJ644" s="92"/>
      <c r="AK644" s="92"/>
      <c r="AL644" s="92"/>
      <c r="AM644" s="92"/>
      <c r="AN644" s="92"/>
      <c r="AO644" s="92"/>
      <c r="AP644" s="92"/>
      <c r="AQ644" s="92"/>
      <c r="AR644" s="92"/>
      <c r="AS644" s="92"/>
      <c r="AT644" s="92"/>
    </row>
    <row r="645" spans="1:46" ht="24" customHeight="1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  <c r="AA645" s="92"/>
      <c r="AB645" s="92"/>
      <c r="AC645" s="92"/>
      <c r="AD645" s="92"/>
      <c r="AE645" s="92"/>
      <c r="AF645" s="92"/>
      <c r="AG645" s="92"/>
      <c r="AH645" s="92"/>
      <c r="AI645" s="92"/>
      <c r="AJ645" s="92"/>
      <c r="AK645" s="92"/>
      <c r="AL645" s="92"/>
      <c r="AM645" s="92"/>
      <c r="AN645" s="92"/>
      <c r="AO645" s="92"/>
      <c r="AP645" s="92"/>
      <c r="AQ645" s="92"/>
      <c r="AR645" s="92"/>
      <c r="AS645" s="92"/>
      <c r="AT645" s="92"/>
    </row>
    <row r="646" spans="1:46" ht="24" customHeight="1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  <c r="AA646" s="92"/>
      <c r="AB646" s="92"/>
      <c r="AC646" s="92"/>
      <c r="AD646" s="92"/>
      <c r="AE646" s="92"/>
      <c r="AF646" s="92"/>
      <c r="AG646" s="92"/>
      <c r="AH646" s="92"/>
      <c r="AI646" s="92"/>
      <c r="AJ646" s="92"/>
      <c r="AK646" s="92"/>
      <c r="AL646" s="92"/>
      <c r="AM646" s="92"/>
      <c r="AN646" s="92"/>
      <c r="AO646" s="92"/>
      <c r="AP646" s="92"/>
      <c r="AQ646" s="92"/>
      <c r="AR646" s="92"/>
      <c r="AS646" s="92"/>
      <c r="AT646" s="92"/>
    </row>
    <row r="647" spans="1:46" ht="24" customHeight="1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  <c r="AA647" s="92"/>
      <c r="AB647" s="92"/>
      <c r="AC647" s="92"/>
      <c r="AD647" s="92"/>
      <c r="AE647" s="92"/>
      <c r="AF647" s="92"/>
      <c r="AG647" s="92"/>
      <c r="AH647" s="92"/>
      <c r="AI647" s="92"/>
      <c r="AJ647" s="92"/>
      <c r="AK647" s="92"/>
      <c r="AL647" s="92"/>
      <c r="AM647" s="92"/>
      <c r="AN647" s="92"/>
      <c r="AO647" s="92"/>
      <c r="AP647" s="92"/>
      <c r="AQ647" s="92"/>
      <c r="AR647" s="92"/>
      <c r="AS647" s="92"/>
      <c r="AT647" s="92"/>
    </row>
    <row r="648" spans="1:46" ht="24" customHeight="1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  <c r="AA648" s="92"/>
      <c r="AB648" s="92"/>
      <c r="AC648" s="92"/>
      <c r="AD648" s="92"/>
      <c r="AE648" s="92"/>
      <c r="AF648" s="92"/>
      <c r="AG648" s="92"/>
      <c r="AH648" s="92"/>
      <c r="AI648" s="92"/>
      <c r="AJ648" s="92"/>
      <c r="AK648" s="92"/>
      <c r="AL648" s="92"/>
      <c r="AM648" s="92"/>
      <c r="AN648" s="92"/>
      <c r="AO648" s="92"/>
      <c r="AP648" s="92"/>
      <c r="AQ648" s="92"/>
      <c r="AR648" s="92"/>
      <c r="AS648" s="92"/>
      <c r="AT648" s="92"/>
    </row>
    <row r="649" spans="1:46" ht="24" customHeight="1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  <c r="AA649" s="92"/>
      <c r="AB649" s="92"/>
      <c r="AC649" s="92"/>
      <c r="AD649" s="92"/>
      <c r="AE649" s="92"/>
      <c r="AF649" s="92"/>
      <c r="AG649" s="92"/>
      <c r="AH649" s="92"/>
      <c r="AI649" s="92"/>
      <c r="AJ649" s="92"/>
      <c r="AK649" s="92"/>
      <c r="AL649" s="92"/>
      <c r="AM649" s="92"/>
      <c r="AN649" s="92"/>
      <c r="AO649" s="92"/>
      <c r="AP649" s="92"/>
      <c r="AQ649" s="92"/>
      <c r="AR649" s="92"/>
      <c r="AS649" s="92"/>
      <c r="AT649" s="92"/>
    </row>
    <row r="650" spans="1:46" ht="24" customHeight="1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  <c r="AB650" s="92"/>
      <c r="AC650" s="92"/>
      <c r="AD650" s="92"/>
      <c r="AE650" s="92"/>
      <c r="AF650" s="92"/>
      <c r="AG650" s="92"/>
      <c r="AH650" s="92"/>
      <c r="AI650" s="92"/>
      <c r="AJ650" s="92"/>
      <c r="AK650" s="92"/>
      <c r="AL650" s="92"/>
      <c r="AM650" s="92"/>
      <c r="AN650" s="92"/>
      <c r="AO650" s="92"/>
      <c r="AP650" s="92"/>
      <c r="AQ650" s="92"/>
      <c r="AR650" s="92"/>
      <c r="AS650" s="92"/>
      <c r="AT650" s="92"/>
    </row>
    <row r="651" spans="1:46" ht="24" customHeight="1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  <c r="AB651" s="92"/>
      <c r="AC651" s="92"/>
      <c r="AD651" s="92"/>
      <c r="AE651" s="92"/>
      <c r="AF651" s="92"/>
      <c r="AG651" s="92"/>
      <c r="AH651" s="92"/>
      <c r="AI651" s="92"/>
      <c r="AJ651" s="92"/>
      <c r="AK651" s="92"/>
      <c r="AL651" s="92"/>
      <c r="AM651" s="92"/>
      <c r="AN651" s="92"/>
      <c r="AO651" s="92"/>
      <c r="AP651" s="92"/>
      <c r="AQ651" s="92"/>
      <c r="AR651" s="92"/>
      <c r="AS651" s="92"/>
      <c r="AT651" s="92"/>
    </row>
    <row r="652" spans="1:46" ht="24" customHeight="1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  <c r="AB652" s="92"/>
      <c r="AC652" s="92"/>
      <c r="AD652" s="92"/>
      <c r="AE652" s="92"/>
      <c r="AF652" s="92"/>
      <c r="AG652" s="92"/>
      <c r="AH652" s="92"/>
      <c r="AI652" s="92"/>
      <c r="AJ652" s="92"/>
      <c r="AK652" s="92"/>
      <c r="AL652" s="92"/>
      <c r="AM652" s="92"/>
      <c r="AN652" s="92"/>
      <c r="AO652" s="92"/>
      <c r="AP652" s="92"/>
      <c r="AQ652" s="92"/>
      <c r="AR652" s="92"/>
      <c r="AS652" s="92"/>
      <c r="AT652" s="92"/>
    </row>
    <row r="653" spans="1:46" ht="24" customHeight="1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  <c r="AB653" s="92"/>
      <c r="AC653" s="92"/>
      <c r="AD653" s="92"/>
      <c r="AE653" s="92"/>
      <c r="AF653" s="92"/>
      <c r="AG653" s="92"/>
      <c r="AH653" s="92"/>
      <c r="AI653" s="92"/>
      <c r="AJ653" s="92"/>
      <c r="AK653" s="92"/>
      <c r="AL653" s="92"/>
      <c r="AM653" s="92"/>
      <c r="AN653" s="92"/>
      <c r="AO653" s="92"/>
      <c r="AP653" s="92"/>
      <c r="AQ653" s="92"/>
      <c r="AR653" s="92"/>
      <c r="AS653" s="92"/>
      <c r="AT653" s="92"/>
    </row>
    <row r="654" spans="1:46" ht="24" customHeight="1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  <c r="AB654" s="92"/>
      <c r="AC654" s="92"/>
      <c r="AD654" s="92"/>
      <c r="AE654" s="92"/>
      <c r="AF654" s="92"/>
      <c r="AG654" s="92"/>
      <c r="AH654" s="92"/>
      <c r="AI654" s="92"/>
      <c r="AJ654" s="92"/>
      <c r="AK654" s="92"/>
      <c r="AL654" s="92"/>
      <c r="AM654" s="92"/>
      <c r="AN654" s="92"/>
      <c r="AO654" s="92"/>
      <c r="AP654" s="92"/>
      <c r="AQ654" s="92"/>
      <c r="AR654" s="92"/>
      <c r="AS654" s="92"/>
      <c r="AT654" s="92"/>
    </row>
    <row r="655" spans="1:46" ht="24" customHeight="1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  <c r="AB655" s="92"/>
      <c r="AC655" s="92"/>
      <c r="AD655" s="92"/>
      <c r="AE655" s="92"/>
      <c r="AF655" s="92"/>
      <c r="AG655" s="92"/>
      <c r="AH655" s="92"/>
      <c r="AI655" s="92"/>
      <c r="AJ655" s="92"/>
      <c r="AK655" s="92"/>
      <c r="AL655" s="92"/>
      <c r="AM655" s="92"/>
      <c r="AN655" s="92"/>
      <c r="AO655" s="92"/>
      <c r="AP655" s="92"/>
      <c r="AQ655" s="92"/>
      <c r="AR655" s="92"/>
      <c r="AS655" s="92"/>
      <c r="AT655" s="92"/>
    </row>
    <row r="656" spans="1:46" ht="24" customHeight="1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  <c r="AA656" s="92"/>
      <c r="AB656" s="92"/>
      <c r="AC656" s="92"/>
      <c r="AD656" s="92"/>
      <c r="AE656" s="92"/>
      <c r="AF656" s="92"/>
      <c r="AG656" s="92"/>
      <c r="AH656" s="92"/>
      <c r="AI656" s="92"/>
      <c r="AJ656" s="92"/>
      <c r="AK656" s="92"/>
      <c r="AL656" s="92"/>
      <c r="AM656" s="92"/>
      <c r="AN656" s="92"/>
      <c r="AO656" s="92"/>
      <c r="AP656" s="92"/>
      <c r="AQ656" s="92"/>
      <c r="AR656" s="92"/>
      <c r="AS656" s="92"/>
      <c r="AT656" s="92"/>
    </row>
    <row r="657" spans="1:46" ht="24" customHeight="1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  <c r="AB657" s="92"/>
      <c r="AC657" s="92"/>
      <c r="AD657" s="92"/>
      <c r="AE657" s="92"/>
      <c r="AF657" s="92"/>
      <c r="AG657" s="92"/>
      <c r="AH657" s="92"/>
      <c r="AI657" s="92"/>
      <c r="AJ657" s="92"/>
      <c r="AK657" s="92"/>
      <c r="AL657" s="92"/>
      <c r="AM657" s="92"/>
      <c r="AN657" s="92"/>
      <c r="AO657" s="92"/>
      <c r="AP657" s="92"/>
      <c r="AQ657" s="92"/>
      <c r="AR657" s="92"/>
      <c r="AS657" s="92"/>
      <c r="AT657" s="92"/>
    </row>
    <row r="658" spans="1:46" ht="24" customHeight="1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  <c r="AA658" s="92"/>
      <c r="AB658" s="92"/>
      <c r="AC658" s="92"/>
      <c r="AD658" s="92"/>
      <c r="AE658" s="92"/>
      <c r="AF658" s="92"/>
      <c r="AG658" s="92"/>
      <c r="AH658" s="92"/>
      <c r="AI658" s="92"/>
      <c r="AJ658" s="92"/>
      <c r="AK658" s="92"/>
      <c r="AL658" s="92"/>
      <c r="AM658" s="92"/>
      <c r="AN658" s="92"/>
      <c r="AO658" s="92"/>
      <c r="AP658" s="92"/>
      <c r="AQ658" s="92"/>
      <c r="AR658" s="92"/>
      <c r="AS658" s="92"/>
      <c r="AT658" s="92"/>
    </row>
    <row r="659" spans="1:46" ht="24" customHeight="1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  <c r="AB659" s="92"/>
      <c r="AC659" s="92"/>
      <c r="AD659" s="92"/>
      <c r="AE659" s="92"/>
      <c r="AF659" s="92"/>
      <c r="AG659" s="92"/>
      <c r="AH659" s="92"/>
      <c r="AI659" s="92"/>
      <c r="AJ659" s="92"/>
      <c r="AK659" s="92"/>
      <c r="AL659" s="92"/>
      <c r="AM659" s="92"/>
      <c r="AN659" s="92"/>
      <c r="AO659" s="92"/>
      <c r="AP659" s="92"/>
      <c r="AQ659" s="92"/>
      <c r="AR659" s="92"/>
      <c r="AS659" s="92"/>
      <c r="AT659" s="92"/>
    </row>
    <row r="660" spans="1:46" ht="24" customHeight="1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  <c r="AA660" s="92"/>
      <c r="AB660" s="92"/>
      <c r="AC660" s="92"/>
      <c r="AD660" s="92"/>
      <c r="AE660" s="92"/>
      <c r="AF660" s="92"/>
      <c r="AG660" s="92"/>
      <c r="AH660" s="92"/>
      <c r="AI660" s="92"/>
      <c r="AJ660" s="92"/>
      <c r="AK660" s="92"/>
      <c r="AL660" s="92"/>
      <c r="AM660" s="92"/>
      <c r="AN660" s="92"/>
      <c r="AO660" s="92"/>
      <c r="AP660" s="92"/>
      <c r="AQ660" s="92"/>
      <c r="AR660" s="92"/>
      <c r="AS660" s="92"/>
      <c r="AT660" s="92"/>
    </row>
    <row r="661" spans="1:46" ht="24" customHeight="1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  <c r="AB661" s="92"/>
      <c r="AC661" s="92"/>
      <c r="AD661" s="92"/>
      <c r="AE661" s="92"/>
      <c r="AF661" s="92"/>
      <c r="AG661" s="92"/>
      <c r="AH661" s="92"/>
      <c r="AI661" s="92"/>
      <c r="AJ661" s="92"/>
      <c r="AK661" s="92"/>
      <c r="AL661" s="92"/>
      <c r="AM661" s="92"/>
      <c r="AN661" s="92"/>
      <c r="AO661" s="92"/>
      <c r="AP661" s="92"/>
      <c r="AQ661" s="92"/>
      <c r="AR661" s="92"/>
      <c r="AS661" s="92"/>
      <c r="AT661" s="92"/>
    </row>
    <row r="662" spans="1:46" ht="24" customHeight="1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  <c r="AA662" s="92"/>
      <c r="AB662" s="92"/>
      <c r="AC662" s="92"/>
      <c r="AD662" s="92"/>
      <c r="AE662" s="92"/>
      <c r="AF662" s="92"/>
      <c r="AG662" s="92"/>
      <c r="AH662" s="92"/>
      <c r="AI662" s="92"/>
      <c r="AJ662" s="92"/>
      <c r="AK662" s="92"/>
      <c r="AL662" s="92"/>
      <c r="AM662" s="92"/>
      <c r="AN662" s="92"/>
      <c r="AO662" s="92"/>
      <c r="AP662" s="92"/>
      <c r="AQ662" s="92"/>
      <c r="AR662" s="92"/>
      <c r="AS662" s="92"/>
      <c r="AT662" s="92"/>
    </row>
    <row r="663" spans="1:46" ht="24" customHeight="1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  <c r="AB663" s="92"/>
      <c r="AC663" s="92"/>
      <c r="AD663" s="92"/>
      <c r="AE663" s="92"/>
      <c r="AF663" s="92"/>
      <c r="AG663" s="92"/>
      <c r="AH663" s="92"/>
      <c r="AI663" s="92"/>
      <c r="AJ663" s="92"/>
      <c r="AK663" s="92"/>
      <c r="AL663" s="92"/>
      <c r="AM663" s="92"/>
      <c r="AN663" s="92"/>
      <c r="AO663" s="92"/>
      <c r="AP663" s="92"/>
      <c r="AQ663" s="92"/>
      <c r="AR663" s="92"/>
      <c r="AS663" s="92"/>
      <c r="AT663" s="92"/>
    </row>
    <row r="664" spans="1:46" ht="24" customHeight="1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  <c r="AB664" s="92"/>
      <c r="AC664" s="92"/>
      <c r="AD664" s="92"/>
      <c r="AE664" s="92"/>
      <c r="AF664" s="92"/>
      <c r="AG664" s="92"/>
      <c r="AH664" s="92"/>
      <c r="AI664" s="92"/>
      <c r="AJ664" s="92"/>
      <c r="AK664" s="92"/>
      <c r="AL664" s="92"/>
      <c r="AM664" s="92"/>
      <c r="AN664" s="92"/>
      <c r="AO664" s="92"/>
      <c r="AP664" s="92"/>
      <c r="AQ664" s="92"/>
      <c r="AR664" s="92"/>
      <c r="AS664" s="92"/>
      <c r="AT664" s="92"/>
    </row>
    <row r="665" spans="1:46" ht="24" customHeight="1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  <c r="AB665" s="92"/>
      <c r="AC665" s="92"/>
      <c r="AD665" s="92"/>
      <c r="AE665" s="92"/>
      <c r="AF665" s="92"/>
      <c r="AG665" s="92"/>
      <c r="AH665" s="92"/>
      <c r="AI665" s="92"/>
      <c r="AJ665" s="92"/>
      <c r="AK665" s="92"/>
      <c r="AL665" s="92"/>
      <c r="AM665" s="92"/>
      <c r="AN665" s="92"/>
      <c r="AO665" s="92"/>
      <c r="AP665" s="92"/>
      <c r="AQ665" s="92"/>
      <c r="AR665" s="92"/>
      <c r="AS665" s="92"/>
      <c r="AT665" s="92"/>
    </row>
    <row r="666" spans="1:46" ht="24" customHeight="1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  <c r="AB666" s="92"/>
      <c r="AC666" s="92"/>
      <c r="AD666" s="92"/>
      <c r="AE666" s="92"/>
      <c r="AF666" s="92"/>
      <c r="AG666" s="92"/>
      <c r="AH666" s="92"/>
      <c r="AI666" s="92"/>
      <c r="AJ666" s="92"/>
      <c r="AK666" s="92"/>
      <c r="AL666" s="92"/>
      <c r="AM666" s="92"/>
      <c r="AN666" s="92"/>
      <c r="AO666" s="92"/>
      <c r="AP666" s="92"/>
      <c r="AQ666" s="92"/>
      <c r="AR666" s="92"/>
      <c r="AS666" s="92"/>
      <c r="AT666" s="92"/>
    </row>
    <row r="667" spans="1:46" ht="24" customHeight="1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  <c r="AB667" s="92"/>
      <c r="AC667" s="92"/>
      <c r="AD667" s="92"/>
      <c r="AE667" s="92"/>
      <c r="AF667" s="92"/>
      <c r="AG667" s="92"/>
      <c r="AH667" s="92"/>
      <c r="AI667" s="92"/>
      <c r="AJ667" s="92"/>
      <c r="AK667" s="92"/>
      <c r="AL667" s="92"/>
      <c r="AM667" s="92"/>
      <c r="AN667" s="92"/>
      <c r="AO667" s="92"/>
      <c r="AP667" s="92"/>
      <c r="AQ667" s="92"/>
      <c r="AR667" s="92"/>
      <c r="AS667" s="92"/>
      <c r="AT667" s="92"/>
    </row>
    <row r="668" spans="1:46" ht="24" customHeight="1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  <c r="AB668" s="92"/>
      <c r="AC668" s="92"/>
      <c r="AD668" s="92"/>
      <c r="AE668" s="92"/>
      <c r="AF668" s="92"/>
      <c r="AG668" s="92"/>
      <c r="AH668" s="92"/>
      <c r="AI668" s="92"/>
      <c r="AJ668" s="92"/>
      <c r="AK668" s="92"/>
      <c r="AL668" s="92"/>
      <c r="AM668" s="92"/>
      <c r="AN668" s="92"/>
      <c r="AO668" s="92"/>
      <c r="AP668" s="92"/>
      <c r="AQ668" s="92"/>
      <c r="AR668" s="92"/>
      <c r="AS668" s="92"/>
      <c r="AT668" s="92"/>
    </row>
    <row r="669" spans="1:46" ht="24" customHeight="1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  <c r="AB669" s="92"/>
      <c r="AC669" s="92"/>
      <c r="AD669" s="92"/>
      <c r="AE669" s="92"/>
      <c r="AF669" s="92"/>
      <c r="AG669" s="92"/>
      <c r="AH669" s="92"/>
      <c r="AI669" s="92"/>
      <c r="AJ669" s="92"/>
      <c r="AK669" s="92"/>
      <c r="AL669" s="92"/>
      <c r="AM669" s="92"/>
      <c r="AN669" s="92"/>
      <c r="AO669" s="92"/>
      <c r="AP669" s="92"/>
      <c r="AQ669" s="92"/>
      <c r="AR669" s="92"/>
      <c r="AS669" s="92"/>
      <c r="AT669" s="92"/>
    </row>
    <row r="670" spans="1:46" ht="24" customHeight="1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  <c r="AA670" s="92"/>
      <c r="AB670" s="92"/>
      <c r="AC670" s="92"/>
      <c r="AD670" s="92"/>
      <c r="AE670" s="92"/>
      <c r="AF670" s="92"/>
      <c r="AG670" s="92"/>
      <c r="AH670" s="92"/>
      <c r="AI670" s="92"/>
      <c r="AJ670" s="92"/>
      <c r="AK670" s="92"/>
      <c r="AL670" s="92"/>
      <c r="AM670" s="92"/>
      <c r="AN670" s="92"/>
      <c r="AO670" s="92"/>
      <c r="AP670" s="92"/>
      <c r="AQ670" s="92"/>
      <c r="AR670" s="92"/>
      <c r="AS670" s="92"/>
      <c r="AT670" s="92"/>
    </row>
    <row r="671" spans="1:46" ht="24" customHeight="1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  <c r="AB671" s="92"/>
      <c r="AC671" s="92"/>
      <c r="AD671" s="92"/>
      <c r="AE671" s="92"/>
      <c r="AF671" s="92"/>
      <c r="AG671" s="92"/>
      <c r="AH671" s="92"/>
      <c r="AI671" s="92"/>
      <c r="AJ671" s="92"/>
      <c r="AK671" s="92"/>
      <c r="AL671" s="92"/>
      <c r="AM671" s="92"/>
      <c r="AN671" s="92"/>
      <c r="AO671" s="92"/>
      <c r="AP671" s="92"/>
      <c r="AQ671" s="92"/>
      <c r="AR671" s="92"/>
      <c r="AS671" s="92"/>
      <c r="AT671" s="92"/>
    </row>
    <row r="672" spans="1:46" ht="24" customHeight="1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  <c r="AB672" s="92"/>
      <c r="AC672" s="92"/>
      <c r="AD672" s="92"/>
      <c r="AE672" s="92"/>
      <c r="AF672" s="92"/>
      <c r="AG672" s="92"/>
      <c r="AH672" s="92"/>
      <c r="AI672" s="92"/>
      <c r="AJ672" s="92"/>
      <c r="AK672" s="92"/>
      <c r="AL672" s="92"/>
      <c r="AM672" s="92"/>
      <c r="AN672" s="92"/>
      <c r="AO672" s="92"/>
      <c r="AP672" s="92"/>
      <c r="AQ672" s="92"/>
      <c r="AR672" s="92"/>
      <c r="AS672" s="92"/>
      <c r="AT672" s="92"/>
    </row>
    <row r="673" spans="1:46" ht="24" customHeight="1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  <c r="AA673" s="92"/>
      <c r="AB673" s="92"/>
      <c r="AC673" s="92"/>
      <c r="AD673" s="92"/>
      <c r="AE673" s="92"/>
      <c r="AF673" s="92"/>
      <c r="AG673" s="92"/>
      <c r="AH673" s="92"/>
      <c r="AI673" s="92"/>
      <c r="AJ673" s="92"/>
      <c r="AK673" s="92"/>
      <c r="AL673" s="92"/>
      <c r="AM673" s="92"/>
      <c r="AN673" s="92"/>
      <c r="AO673" s="92"/>
      <c r="AP673" s="92"/>
      <c r="AQ673" s="92"/>
      <c r="AR673" s="92"/>
      <c r="AS673" s="92"/>
      <c r="AT673" s="92"/>
    </row>
    <row r="674" spans="1:46" ht="24" customHeight="1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  <c r="AB674" s="92"/>
      <c r="AC674" s="92"/>
      <c r="AD674" s="92"/>
      <c r="AE674" s="92"/>
      <c r="AF674" s="92"/>
      <c r="AG674" s="92"/>
      <c r="AH674" s="92"/>
      <c r="AI674" s="92"/>
      <c r="AJ674" s="92"/>
      <c r="AK674" s="92"/>
      <c r="AL674" s="92"/>
      <c r="AM674" s="92"/>
      <c r="AN674" s="92"/>
      <c r="AO674" s="92"/>
      <c r="AP674" s="92"/>
      <c r="AQ674" s="92"/>
      <c r="AR674" s="92"/>
      <c r="AS674" s="92"/>
      <c r="AT674" s="92"/>
    </row>
    <row r="675" spans="1:46" ht="24" customHeight="1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  <c r="AA675" s="92"/>
      <c r="AB675" s="92"/>
      <c r="AC675" s="92"/>
      <c r="AD675" s="92"/>
      <c r="AE675" s="92"/>
      <c r="AF675" s="92"/>
      <c r="AG675" s="92"/>
      <c r="AH675" s="92"/>
      <c r="AI675" s="92"/>
      <c r="AJ675" s="92"/>
      <c r="AK675" s="92"/>
      <c r="AL675" s="92"/>
      <c r="AM675" s="92"/>
      <c r="AN675" s="92"/>
      <c r="AO675" s="92"/>
      <c r="AP675" s="92"/>
      <c r="AQ675" s="92"/>
      <c r="AR675" s="92"/>
      <c r="AS675" s="92"/>
      <c r="AT675" s="92"/>
    </row>
    <row r="676" spans="1:46" ht="24" customHeight="1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  <c r="AB676" s="92"/>
      <c r="AC676" s="92"/>
      <c r="AD676" s="92"/>
      <c r="AE676" s="92"/>
      <c r="AF676" s="92"/>
      <c r="AG676" s="92"/>
      <c r="AH676" s="92"/>
      <c r="AI676" s="92"/>
      <c r="AJ676" s="92"/>
      <c r="AK676" s="92"/>
      <c r="AL676" s="92"/>
      <c r="AM676" s="92"/>
      <c r="AN676" s="92"/>
      <c r="AO676" s="92"/>
      <c r="AP676" s="92"/>
      <c r="AQ676" s="92"/>
      <c r="AR676" s="92"/>
      <c r="AS676" s="92"/>
      <c r="AT676" s="92"/>
    </row>
    <row r="677" spans="1:46" ht="24" customHeight="1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  <c r="AA677" s="92"/>
      <c r="AB677" s="92"/>
      <c r="AC677" s="92"/>
      <c r="AD677" s="92"/>
      <c r="AE677" s="92"/>
      <c r="AF677" s="92"/>
      <c r="AG677" s="92"/>
      <c r="AH677" s="92"/>
      <c r="AI677" s="92"/>
      <c r="AJ677" s="92"/>
      <c r="AK677" s="92"/>
      <c r="AL677" s="92"/>
      <c r="AM677" s="92"/>
      <c r="AN677" s="92"/>
      <c r="AO677" s="92"/>
      <c r="AP677" s="92"/>
      <c r="AQ677" s="92"/>
      <c r="AR677" s="92"/>
      <c r="AS677" s="92"/>
      <c r="AT677" s="92"/>
    </row>
    <row r="678" spans="1:46" ht="24" customHeight="1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  <c r="AB678" s="92"/>
      <c r="AC678" s="92"/>
      <c r="AD678" s="92"/>
      <c r="AE678" s="92"/>
      <c r="AF678" s="92"/>
      <c r="AG678" s="92"/>
      <c r="AH678" s="92"/>
      <c r="AI678" s="92"/>
      <c r="AJ678" s="92"/>
      <c r="AK678" s="92"/>
      <c r="AL678" s="92"/>
      <c r="AM678" s="92"/>
      <c r="AN678" s="92"/>
      <c r="AO678" s="92"/>
      <c r="AP678" s="92"/>
      <c r="AQ678" s="92"/>
      <c r="AR678" s="92"/>
      <c r="AS678" s="92"/>
      <c r="AT678" s="92"/>
    </row>
    <row r="679" spans="1:46" ht="24" customHeight="1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  <c r="AB679" s="92"/>
      <c r="AC679" s="92"/>
      <c r="AD679" s="92"/>
      <c r="AE679" s="92"/>
      <c r="AF679" s="92"/>
      <c r="AG679" s="92"/>
      <c r="AH679" s="92"/>
      <c r="AI679" s="92"/>
      <c r="AJ679" s="92"/>
      <c r="AK679" s="92"/>
      <c r="AL679" s="92"/>
      <c r="AM679" s="92"/>
      <c r="AN679" s="92"/>
      <c r="AO679" s="92"/>
      <c r="AP679" s="92"/>
      <c r="AQ679" s="92"/>
      <c r="AR679" s="92"/>
      <c r="AS679" s="92"/>
      <c r="AT679" s="92"/>
    </row>
    <row r="680" spans="1:46" ht="24" customHeight="1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  <c r="AB680" s="92"/>
      <c r="AC680" s="92"/>
      <c r="AD680" s="92"/>
      <c r="AE680" s="92"/>
      <c r="AF680" s="92"/>
      <c r="AG680" s="92"/>
      <c r="AH680" s="92"/>
      <c r="AI680" s="92"/>
      <c r="AJ680" s="92"/>
      <c r="AK680" s="92"/>
      <c r="AL680" s="92"/>
      <c r="AM680" s="92"/>
      <c r="AN680" s="92"/>
      <c r="AO680" s="92"/>
      <c r="AP680" s="92"/>
      <c r="AQ680" s="92"/>
      <c r="AR680" s="92"/>
      <c r="AS680" s="92"/>
      <c r="AT680" s="92"/>
    </row>
    <row r="681" spans="1:46" ht="24" customHeight="1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  <c r="AB681" s="92"/>
      <c r="AC681" s="92"/>
      <c r="AD681" s="92"/>
      <c r="AE681" s="92"/>
      <c r="AF681" s="92"/>
      <c r="AG681" s="92"/>
      <c r="AH681" s="92"/>
      <c r="AI681" s="92"/>
      <c r="AJ681" s="92"/>
      <c r="AK681" s="92"/>
      <c r="AL681" s="92"/>
      <c r="AM681" s="92"/>
      <c r="AN681" s="92"/>
      <c r="AO681" s="92"/>
      <c r="AP681" s="92"/>
      <c r="AQ681" s="92"/>
      <c r="AR681" s="92"/>
      <c r="AS681" s="92"/>
      <c r="AT681" s="92"/>
    </row>
    <row r="682" spans="1:46" ht="24" customHeight="1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  <c r="AB682" s="92"/>
      <c r="AC682" s="92"/>
      <c r="AD682" s="92"/>
      <c r="AE682" s="92"/>
      <c r="AF682" s="92"/>
      <c r="AG682" s="92"/>
      <c r="AH682" s="92"/>
      <c r="AI682" s="92"/>
      <c r="AJ682" s="92"/>
      <c r="AK682" s="92"/>
      <c r="AL682" s="92"/>
      <c r="AM682" s="92"/>
      <c r="AN682" s="92"/>
      <c r="AO682" s="92"/>
      <c r="AP682" s="92"/>
      <c r="AQ682" s="92"/>
      <c r="AR682" s="92"/>
      <c r="AS682" s="92"/>
      <c r="AT682" s="92"/>
    </row>
    <row r="683" spans="1:46" ht="24" customHeight="1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  <c r="AB683" s="92"/>
      <c r="AC683" s="92"/>
      <c r="AD683" s="92"/>
      <c r="AE683" s="92"/>
      <c r="AF683" s="92"/>
      <c r="AG683" s="92"/>
      <c r="AH683" s="92"/>
      <c r="AI683" s="92"/>
      <c r="AJ683" s="92"/>
      <c r="AK683" s="92"/>
      <c r="AL683" s="92"/>
      <c r="AM683" s="92"/>
      <c r="AN683" s="92"/>
      <c r="AO683" s="92"/>
      <c r="AP683" s="92"/>
      <c r="AQ683" s="92"/>
      <c r="AR683" s="92"/>
      <c r="AS683" s="92"/>
      <c r="AT683" s="92"/>
    </row>
    <row r="684" spans="1:46" ht="24" customHeight="1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  <c r="AB684" s="92"/>
      <c r="AC684" s="92"/>
      <c r="AD684" s="92"/>
      <c r="AE684" s="92"/>
      <c r="AF684" s="92"/>
      <c r="AG684" s="92"/>
      <c r="AH684" s="92"/>
      <c r="AI684" s="92"/>
      <c r="AJ684" s="92"/>
      <c r="AK684" s="92"/>
      <c r="AL684" s="92"/>
      <c r="AM684" s="92"/>
      <c r="AN684" s="92"/>
      <c r="AO684" s="92"/>
      <c r="AP684" s="92"/>
      <c r="AQ684" s="92"/>
      <c r="AR684" s="92"/>
      <c r="AS684" s="92"/>
      <c r="AT684" s="92"/>
    </row>
    <row r="685" spans="1:46" ht="24" customHeight="1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  <c r="AA685" s="92"/>
      <c r="AB685" s="92"/>
      <c r="AC685" s="92"/>
      <c r="AD685" s="92"/>
      <c r="AE685" s="92"/>
      <c r="AF685" s="92"/>
      <c r="AG685" s="92"/>
      <c r="AH685" s="92"/>
      <c r="AI685" s="92"/>
      <c r="AJ685" s="92"/>
      <c r="AK685" s="92"/>
      <c r="AL685" s="92"/>
      <c r="AM685" s="92"/>
      <c r="AN685" s="92"/>
      <c r="AO685" s="92"/>
      <c r="AP685" s="92"/>
      <c r="AQ685" s="92"/>
      <c r="AR685" s="92"/>
      <c r="AS685" s="92"/>
      <c r="AT685" s="92"/>
    </row>
    <row r="686" spans="1:46" ht="24" customHeight="1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  <c r="AB686" s="92"/>
      <c r="AC686" s="92"/>
      <c r="AD686" s="92"/>
      <c r="AE686" s="92"/>
      <c r="AF686" s="92"/>
      <c r="AG686" s="92"/>
      <c r="AH686" s="92"/>
      <c r="AI686" s="92"/>
      <c r="AJ686" s="92"/>
      <c r="AK686" s="92"/>
      <c r="AL686" s="92"/>
      <c r="AM686" s="92"/>
      <c r="AN686" s="92"/>
      <c r="AO686" s="92"/>
      <c r="AP686" s="92"/>
      <c r="AQ686" s="92"/>
      <c r="AR686" s="92"/>
      <c r="AS686" s="92"/>
      <c r="AT686" s="92"/>
    </row>
    <row r="687" spans="1:46" ht="24" customHeight="1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  <c r="AA687" s="92"/>
      <c r="AB687" s="92"/>
      <c r="AC687" s="92"/>
      <c r="AD687" s="92"/>
      <c r="AE687" s="92"/>
      <c r="AF687" s="92"/>
      <c r="AG687" s="92"/>
      <c r="AH687" s="92"/>
      <c r="AI687" s="92"/>
      <c r="AJ687" s="92"/>
      <c r="AK687" s="92"/>
      <c r="AL687" s="92"/>
      <c r="AM687" s="92"/>
      <c r="AN687" s="92"/>
      <c r="AO687" s="92"/>
      <c r="AP687" s="92"/>
      <c r="AQ687" s="92"/>
      <c r="AR687" s="92"/>
      <c r="AS687" s="92"/>
      <c r="AT687" s="92"/>
    </row>
    <row r="688" spans="1:46" ht="24" customHeight="1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  <c r="AB688" s="92"/>
      <c r="AC688" s="92"/>
      <c r="AD688" s="92"/>
      <c r="AE688" s="92"/>
      <c r="AF688" s="92"/>
      <c r="AG688" s="92"/>
      <c r="AH688" s="92"/>
      <c r="AI688" s="92"/>
      <c r="AJ688" s="92"/>
      <c r="AK688" s="92"/>
      <c r="AL688" s="92"/>
      <c r="AM688" s="92"/>
      <c r="AN688" s="92"/>
      <c r="AO688" s="92"/>
      <c r="AP688" s="92"/>
      <c r="AQ688" s="92"/>
      <c r="AR688" s="92"/>
      <c r="AS688" s="92"/>
      <c r="AT688" s="92"/>
    </row>
    <row r="689" spans="1:46" ht="24" customHeight="1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  <c r="AA689" s="92"/>
      <c r="AB689" s="92"/>
      <c r="AC689" s="92"/>
      <c r="AD689" s="92"/>
      <c r="AE689" s="92"/>
      <c r="AF689" s="92"/>
      <c r="AG689" s="92"/>
      <c r="AH689" s="92"/>
      <c r="AI689" s="92"/>
      <c r="AJ689" s="92"/>
      <c r="AK689" s="92"/>
      <c r="AL689" s="92"/>
      <c r="AM689" s="92"/>
      <c r="AN689" s="92"/>
      <c r="AO689" s="92"/>
      <c r="AP689" s="92"/>
      <c r="AQ689" s="92"/>
      <c r="AR689" s="92"/>
      <c r="AS689" s="92"/>
      <c r="AT689" s="92"/>
    </row>
    <row r="690" spans="1:46" ht="24" customHeight="1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  <c r="AB690" s="92"/>
      <c r="AC690" s="92"/>
      <c r="AD690" s="92"/>
      <c r="AE690" s="92"/>
      <c r="AF690" s="92"/>
      <c r="AG690" s="92"/>
      <c r="AH690" s="92"/>
      <c r="AI690" s="92"/>
      <c r="AJ690" s="92"/>
      <c r="AK690" s="92"/>
      <c r="AL690" s="92"/>
      <c r="AM690" s="92"/>
      <c r="AN690" s="92"/>
      <c r="AO690" s="92"/>
      <c r="AP690" s="92"/>
      <c r="AQ690" s="92"/>
      <c r="AR690" s="92"/>
      <c r="AS690" s="92"/>
      <c r="AT690" s="92"/>
    </row>
    <row r="691" spans="1:46" ht="24" customHeight="1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  <c r="AA691" s="92"/>
      <c r="AB691" s="92"/>
      <c r="AC691" s="92"/>
      <c r="AD691" s="92"/>
      <c r="AE691" s="92"/>
      <c r="AF691" s="92"/>
      <c r="AG691" s="92"/>
      <c r="AH691" s="92"/>
      <c r="AI691" s="92"/>
      <c r="AJ691" s="92"/>
      <c r="AK691" s="92"/>
      <c r="AL691" s="92"/>
      <c r="AM691" s="92"/>
      <c r="AN691" s="92"/>
      <c r="AO691" s="92"/>
      <c r="AP691" s="92"/>
      <c r="AQ691" s="92"/>
      <c r="AR691" s="92"/>
      <c r="AS691" s="92"/>
      <c r="AT691" s="92"/>
    </row>
    <row r="692" spans="1:46" ht="24" customHeight="1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  <c r="AB692" s="92"/>
      <c r="AC692" s="92"/>
      <c r="AD692" s="92"/>
      <c r="AE692" s="92"/>
      <c r="AF692" s="92"/>
      <c r="AG692" s="92"/>
      <c r="AH692" s="92"/>
      <c r="AI692" s="92"/>
      <c r="AJ692" s="92"/>
      <c r="AK692" s="92"/>
      <c r="AL692" s="92"/>
      <c r="AM692" s="92"/>
      <c r="AN692" s="92"/>
      <c r="AO692" s="92"/>
      <c r="AP692" s="92"/>
      <c r="AQ692" s="92"/>
      <c r="AR692" s="92"/>
      <c r="AS692" s="92"/>
      <c r="AT692" s="92"/>
    </row>
    <row r="693" spans="1:46" ht="24" customHeight="1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  <c r="AA693" s="92"/>
      <c r="AB693" s="92"/>
      <c r="AC693" s="92"/>
      <c r="AD693" s="92"/>
      <c r="AE693" s="92"/>
      <c r="AF693" s="92"/>
      <c r="AG693" s="92"/>
      <c r="AH693" s="92"/>
      <c r="AI693" s="92"/>
      <c r="AJ693" s="92"/>
      <c r="AK693" s="92"/>
      <c r="AL693" s="92"/>
      <c r="AM693" s="92"/>
      <c r="AN693" s="92"/>
      <c r="AO693" s="92"/>
      <c r="AP693" s="92"/>
      <c r="AQ693" s="92"/>
      <c r="AR693" s="92"/>
      <c r="AS693" s="92"/>
      <c r="AT693" s="92"/>
    </row>
    <row r="694" spans="1:46" ht="24" customHeight="1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  <c r="AB694" s="92"/>
      <c r="AC694" s="92"/>
      <c r="AD694" s="92"/>
      <c r="AE694" s="92"/>
      <c r="AF694" s="92"/>
      <c r="AG694" s="92"/>
      <c r="AH694" s="92"/>
      <c r="AI694" s="92"/>
      <c r="AJ694" s="92"/>
      <c r="AK694" s="92"/>
      <c r="AL694" s="92"/>
      <c r="AM694" s="92"/>
      <c r="AN694" s="92"/>
      <c r="AO694" s="92"/>
      <c r="AP694" s="92"/>
      <c r="AQ694" s="92"/>
      <c r="AR694" s="92"/>
      <c r="AS694" s="92"/>
      <c r="AT694" s="92"/>
    </row>
    <row r="695" spans="1:46" ht="24" customHeight="1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  <c r="AA695" s="92"/>
      <c r="AB695" s="92"/>
      <c r="AC695" s="92"/>
      <c r="AD695" s="92"/>
      <c r="AE695" s="92"/>
      <c r="AF695" s="92"/>
      <c r="AG695" s="92"/>
      <c r="AH695" s="92"/>
      <c r="AI695" s="92"/>
      <c r="AJ695" s="92"/>
      <c r="AK695" s="92"/>
      <c r="AL695" s="92"/>
      <c r="AM695" s="92"/>
      <c r="AN695" s="92"/>
      <c r="AO695" s="92"/>
      <c r="AP695" s="92"/>
      <c r="AQ695" s="92"/>
      <c r="AR695" s="92"/>
      <c r="AS695" s="92"/>
      <c r="AT695" s="92"/>
    </row>
    <row r="696" spans="1:46" ht="24" customHeight="1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  <c r="AB696" s="92"/>
      <c r="AC696" s="92"/>
      <c r="AD696" s="92"/>
      <c r="AE696" s="92"/>
      <c r="AF696" s="92"/>
      <c r="AG696" s="92"/>
      <c r="AH696" s="92"/>
      <c r="AI696" s="92"/>
      <c r="AJ696" s="92"/>
      <c r="AK696" s="92"/>
      <c r="AL696" s="92"/>
      <c r="AM696" s="92"/>
      <c r="AN696" s="92"/>
      <c r="AO696" s="92"/>
      <c r="AP696" s="92"/>
      <c r="AQ696" s="92"/>
      <c r="AR696" s="92"/>
      <c r="AS696" s="92"/>
      <c r="AT696" s="92"/>
    </row>
    <row r="697" spans="1:46" ht="24" customHeight="1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  <c r="AB697" s="92"/>
      <c r="AC697" s="92"/>
      <c r="AD697" s="92"/>
      <c r="AE697" s="92"/>
      <c r="AF697" s="92"/>
      <c r="AG697" s="92"/>
      <c r="AH697" s="92"/>
      <c r="AI697" s="92"/>
      <c r="AJ697" s="92"/>
      <c r="AK697" s="92"/>
      <c r="AL697" s="92"/>
      <c r="AM697" s="92"/>
      <c r="AN697" s="92"/>
      <c r="AO697" s="92"/>
      <c r="AP697" s="92"/>
      <c r="AQ697" s="92"/>
      <c r="AR697" s="92"/>
      <c r="AS697" s="92"/>
      <c r="AT697" s="92"/>
    </row>
    <row r="698" spans="1:46" ht="24" customHeight="1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  <c r="AA698" s="92"/>
      <c r="AB698" s="92"/>
      <c r="AC698" s="92"/>
      <c r="AD698" s="92"/>
      <c r="AE698" s="92"/>
      <c r="AF698" s="92"/>
      <c r="AG698" s="92"/>
      <c r="AH698" s="92"/>
      <c r="AI698" s="92"/>
      <c r="AJ698" s="92"/>
      <c r="AK698" s="92"/>
      <c r="AL698" s="92"/>
      <c r="AM698" s="92"/>
      <c r="AN698" s="92"/>
      <c r="AO698" s="92"/>
      <c r="AP698" s="92"/>
      <c r="AQ698" s="92"/>
      <c r="AR698" s="92"/>
      <c r="AS698" s="92"/>
      <c r="AT698" s="92"/>
    </row>
    <row r="699" spans="1:46" ht="24" customHeight="1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  <c r="AB699" s="92"/>
      <c r="AC699" s="92"/>
      <c r="AD699" s="92"/>
      <c r="AE699" s="92"/>
      <c r="AF699" s="92"/>
      <c r="AG699" s="92"/>
      <c r="AH699" s="92"/>
      <c r="AI699" s="92"/>
      <c r="AJ699" s="92"/>
      <c r="AK699" s="92"/>
      <c r="AL699" s="92"/>
      <c r="AM699" s="92"/>
      <c r="AN699" s="92"/>
      <c r="AO699" s="92"/>
      <c r="AP699" s="92"/>
      <c r="AQ699" s="92"/>
      <c r="AR699" s="92"/>
      <c r="AS699" s="92"/>
      <c r="AT699" s="92"/>
    </row>
    <row r="700" spans="1:46" ht="24" customHeight="1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  <c r="AA700" s="92"/>
      <c r="AB700" s="92"/>
      <c r="AC700" s="92"/>
      <c r="AD700" s="92"/>
      <c r="AE700" s="92"/>
      <c r="AF700" s="92"/>
      <c r="AG700" s="92"/>
      <c r="AH700" s="92"/>
      <c r="AI700" s="92"/>
      <c r="AJ700" s="92"/>
      <c r="AK700" s="92"/>
      <c r="AL700" s="92"/>
      <c r="AM700" s="92"/>
      <c r="AN700" s="92"/>
      <c r="AO700" s="92"/>
      <c r="AP700" s="92"/>
      <c r="AQ700" s="92"/>
      <c r="AR700" s="92"/>
      <c r="AS700" s="92"/>
      <c r="AT700" s="92"/>
    </row>
    <row r="701" spans="1:46" ht="24" customHeight="1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  <c r="AB701" s="92"/>
      <c r="AC701" s="92"/>
      <c r="AD701" s="92"/>
      <c r="AE701" s="92"/>
      <c r="AF701" s="92"/>
      <c r="AG701" s="92"/>
      <c r="AH701" s="92"/>
      <c r="AI701" s="92"/>
      <c r="AJ701" s="92"/>
      <c r="AK701" s="92"/>
      <c r="AL701" s="92"/>
      <c r="AM701" s="92"/>
      <c r="AN701" s="92"/>
      <c r="AO701" s="92"/>
      <c r="AP701" s="92"/>
      <c r="AQ701" s="92"/>
      <c r="AR701" s="92"/>
      <c r="AS701" s="92"/>
      <c r="AT701" s="92"/>
    </row>
    <row r="702" spans="1:46" ht="24" customHeight="1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  <c r="AA702" s="92"/>
      <c r="AB702" s="92"/>
      <c r="AC702" s="92"/>
      <c r="AD702" s="92"/>
      <c r="AE702" s="92"/>
      <c r="AF702" s="92"/>
      <c r="AG702" s="92"/>
      <c r="AH702" s="92"/>
      <c r="AI702" s="92"/>
      <c r="AJ702" s="92"/>
      <c r="AK702" s="92"/>
      <c r="AL702" s="92"/>
      <c r="AM702" s="92"/>
      <c r="AN702" s="92"/>
      <c r="AO702" s="92"/>
      <c r="AP702" s="92"/>
      <c r="AQ702" s="92"/>
      <c r="AR702" s="92"/>
      <c r="AS702" s="92"/>
      <c r="AT702" s="92"/>
    </row>
    <row r="703" spans="1:46" ht="24" customHeight="1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  <c r="AA703" s="92"/>
      <c r="AB703" s="92"/>
      <c r="AC703" s="92"/>
      <c r="AD703" s="92"/>
      <c r="AE703" s="92"/>
      <c r="AF703" s="92"/>
      <c r="AG703" s="92"/>
      <c r="AH703" s="92"/>
      <c r="AI703" s="92"/>
      <c r="AJ703" s="92"/>
      <c r="AK703" s="92"/>
      <c r="AL703" s="92"/>
      <c r="AM703" s="92"/>
      <c r="AN703" s="92"/>
      <c r="AO703" s="92"/>
      <c r="AP703" s="92"/>
      <c r="AQ703" s="92"/>
      <c r="AR703" s="92"/>
      <c r="AS703" s="92"/>
      <c r="AT703" s="92"/>
    </row>
    <row r="704" spans="1:46" ht="24" customHeight="1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  <c r="AA704" s="92"/>
      <c r="AB704" s="92"/>
      <c r="AC704" s="92"/>
      <c r="AD704" s="92"/>
      <c r="AE704" s="92"/>
      <c r="AF704" s="92"/>
      <c r="AG704" s="92"/>
      <c r="AH704" s="92"/>
      <c r="AI704" s="92"/>
      <c r="AJ704" s="92"/>
      <c r="AK704" s="92"/>
      <c r="AL704" s="92"/>
      <c r="AM704" s="92"/>
      <c r="AN704" s="92"/>
      <c r="AO704" s="92"/>
      <c r="AP704" s="92"/>
      <c r="AQ704" s="92"/>
      <c r="AR704" s="92"/>
      <c r="AS704" s="92"/>
      <c r="AT704" s="92"/>
    </row>
    <row r="705" spans="1:46" ht="24" customHeight="1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  <c r="AA705" s="92"/>
      <c r="AB705" s="92"/>
      <c r="AC705" s="92"/>
      <c r="AD705" s="92"/>
      <c r="AE705" s="92"/>
      <c r="AF705" s="92"/>
      <c r="AG705" s="92"/>
      <c r="AH705" s="92"/>
      <c r="AI705" s="92"/>
      <c r="AJ705" s="92"/>
      <c r="AK705" s="92"/>
      <c r="AL705" s="92"/>
      <c r="AM705" s="92"/>
      <c r="AN705" s="92"/>
      <c r="AO705" s="92"/>
      <c r="AP705" s="92"/>
      <c r="AQ705" s="92"/>
      <c r="AR705" s="92"/>
      <c r="AS705" s="92"/>
      <c r="AT705" s="92"/>
    </row>
    <row r="706" spans="1:46" ht="24" customHeight="1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  <c r="AA706" s="92"/>
      <c r="AB706" s="92"/>
      <c r="AC706" s="92"/>
      <c r="AD706" s="92"/>
      <c r="AE706" s="92"/>
      <c r="AF706" s="92"/>
      <c r="AG706" s="92"/>
      <c r="AH706" s="92"/>
      <c r="AI706" s="92"/>
      <c r="AJ706" s="92"/>
      <c r="AK706" s="92"/>
      <c r="AL706" s="92"/>
      <c r="AM706" s="92"/>
      <c r="AN706" s="92"/>
      <c r="AO706" s="92"/>
      <c r="AP706" s="92"/>
      <c r="AQ706" s="92"/>
      <c r="AR706" s="92"/>
      <c r="AS706" s="92"/>
      <c r="AT706" s="92"/>
    </row>
    <row r="707" spans="1:46" ht="24" customHeight="1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  <c r="AB707" s="92"/>
      <c r="AC707" s="92"/>
      <c r="AD707" s="92"/>
      <c r="AE707" s="92"/>
      <c r="AF707" s="92"/>
      <c r="AG707" s="92"/>
      <c r="AH707" s="92"/>
      <c r="AI707" s="92"/>
      <c r="AJ707" s="92"/>
      <c r="AK707" s="92"/>
      <c r="AL707" s="92"/>
      <c r="AM707" s="92"/>
      <c r="AN707" s="92"/>
      <c r="AO707" s="92"/>
      <c r="AP707" s="92"/>
      <c r="AQ707" s="92"/>
      <c r="AR707" s="92"/>
      <c r="AS707" s="92"/>
      <c r="AT707" s="92"/>
    </row>
    <row r="708" spans="1:46" ht="24" customHeight="1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  <c r="AB708" s="92"/>
      <c r="AC708" s="92"/>
      <c r="AD708" s="92"/>
      <c r="AE708" s="92"/>
      <c r="AF708" s="92"/>
      <c r="AG708" s="92"/>
      <c r="AH708" s="92"/>
      <c r="AI708" s="92"/>
      <c r="AJ708" s="92"/>
      <c r="AK708" s="92"/>
      <c r="AL708" s="92"/>
      <c r="AM708" s="92"/>
      <c r="AN708" s="92"/>
      <c r="AO708" s="92"/>
      <c r="AP708" s="92"/>
      <c r="AQ708" s="92"/>
      <c r="AR708" s="92"/>
      <c r="AS708" s="92"/>
      <c r="AT708" s="92"/>
    </row>
    <row r="709" spans="1:46" ht="24" customHeight="1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  <c r="AB709" s="92"/>
      <c r="AC709" s="92"/>
      <c r="AD709" s="92"/>
      <c r="AE709" s="92"/>
      <c r="AF709" s="92"/>
      <c r="AG709" s="92"/>
      <c r="AH709" s="92"/>
      <c r="AI709" s="92"/>
      <c r="AJ709" s="92"/>
      <c r="AK709" s="92"/>
      <c r="AL709" s="92"/>
      <c r="AM709" s="92"/>
      <c r="AN709" s="92"/>
      <c r="AO709" s="92"/>
      <c r="AP709" s="92"/>
      <c r="AQ709" s="92"/>
      <c r="AR709" s="92"/>
      <c r="AS709" s="92"/>
      <c r="AT709" s="92"/>
    </row>
    <row r="710" spans="1:46" ht="24" customHeight="1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  <c r="AB710" s="92"/>
      <c r="AC710" s="92"/>
      <c r="AD710" s="92"/>
      <c r="AE710" s="92"/>
      <c r="AF710" s="92"/>
      <c r="AG710" s="92"/>
      <c r="AH710" s="92"/>
      <c r="AI710" s="92"/>
      <c r="AJ710" s="92"/>
      <c r="AK710" s="92"/>
      <c r="AL710" s="92"/>
      <c r="AM710" s="92"/>
      <c r="AN710" s="92"/>
      <c r="AO710" s="92"/>
      <c r="AP710" s="92"/>
      <c r="AQ710" s="92"/>
      <c r="AR710" s="92"/>
      <c r="AS710" s="92"/>
      <c r="AT710" s="92"/>
    </row>
    <row r="711" spans="1:46" ht="24" customHeight="1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  <c r="AB711" s="92"/>
      <c r="AC711" s="92"/>
      <c r="AD711" s="92"/>
      <c r="AE711" s="92"/>
      <c r="AF711" s="92"/>
      <c r="AG711" s="92"/>
      <c r="AH711" s="92"/>
      <c r="AI711" s="92"/>
      <c r="AJ711" s="92"/>
      <c r="AK711" s="92"/>
      <c r="AL711" s="92"/>
      <c r="AM711" s="92"/>
      <c r="AN711" s="92"/>
      <c r="AO711" s="92"/>
      <c r="AP711" s="92"/>
      <c r="AQ711" s="92"/>
      <c r="AR711" s="92"/>
      <c r="AS711" s="92"/>
      <c r="AT711" s="92"/>
    </row>
    <row r="712" spans="1:46" ht="24" customHeight="1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  <c r="AB712" s="92"/>
      <c r="AC712" s="92"/>
      <c r="AD712" s="92"/>
      <c r="AE712" s="92"/>
      <c r="AF712" s="92"/>
      <c r="AG712" s="92"/>
      <c r="AH712" s="92"/>
      <c r="AI712" s="92"/>
      <c r="AJ712" s="92"/>
      <c r="AK712" s="92"/>
      <c r="AL712" s="92"/>
      <c r="AM712" s="92"/>
      <c r="AN712" s="92"/>
      <c r="AO712" s="92"/>
      <c r="AP712" s="92"/>
      <c r="AQ712" s="92"/>
      <c r="AR712" s="92"/>
      <c r="AS712" s="92"/>
      <c r="AT712" s="92"/>
    </row>
    <row r="713" spans="1:46" ht="24" customHeight="1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  <c r="AA713" s="92"/>
      <c r="AB713" s="92"/>
      <c r="AC713" s="92"/>
      <c r="AD713" s="92"/>
      <c r="AE713" s="92"/>
      <c r="AF713" s="92"/>
      <c r="AG713" s="92"/>
      <c r="AH713" s="92"/>
      <c r="AI713" s="92"/>
      <c r="AJ713" s="92"/>
      <c r="AK713" s="92"/>
      <c r="AL713" s="92"/>
      <c r="AM713" s="92"/>
      <c r="AN713" s="92"/>
      <c r="AO713" s="92"/>
      <c r="AP713" s="92"/>
      <c r="AQ713" s="92"/>
      <c r="AR713" s="92"/>
      <c r="AS713" s="92"/>
      <c r="AT713" s="92"/>
    </row>
    <row r="714" spans="1:46" ht="24" customHeight="1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  <c r="AB714" s="92"/>
      <c r="AC714" s="92"/>
      <c r="AD714" s="92"/>
      <c r="AE714" s="92"/>
      <c r="AF714" s="92"/>
      <c r="AG714" s="92"/>
      <c r="AH714" s="92"/>
      <c r="AI714" s="92"/>
      <c r="AJ714" s="92"/>
      <c r="AK714" s="92"/>
      <c r="AL714" s="92"/>
      <c r="AM714" s="92"/>
      <c r="AN714" s="92"/>
      <c r="AO714" s="92"/>
      <c r="AP714" s="92"/>
      <c r="AQ714" s="92"/>
      <c r="AR714" s="92"/>
      <c r="AS714" s="92"/>
      <c r="AT714" s="92"/>
    </row>
    <row r="715" spans="1:46" ht="24" customHeight="1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  <c r="AA715" s="92"/>
      <c r="AB715" s="92"/>
      <c r="AC715" s="92"/>
      <c r="AD715" s="92"/>
      <c r="AE715" s="92"/>
      <c r="AF715" s="92"/>
      <c r="AG715" s="92"/>
      <c r="AH715" s="92"/>
      <c r="AI715" s="92"/>
      <c r="AJ715" s="92"/>
      <c r="AK715" s="92"/>
      <c r="AL715" s="92"/>
      <c r="AM715" s="92"/>
      <c r="AN715" s="92"/>
      <c r="AO715" s="92"/>
      <c r="AP715" s="92"/>
      <c r="AQ715" s="92"/>
      <c r="AR715" s="92"/>
      <c r="AS715" s="92"/>
      <c r="AT715" s="92"/>
    </row>
    <row r="716" spans="1:46" ht="24" customHeight="1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  <c r="AB716" s="92"/>
      <c r="AC716" s="92"/>
      <c r="AD716" s="92"/>
      <c r="AE716" s="92"/>
      <c r="AF716" s="92"/>
      <c r="AG716" s="92"/>
      <c r="AH716" s="92"/>
      <c r="AI716" s="92"/>
      <c r="AJ716" s="92"/>
      <c r="AK716" s="92"/>
      <c r="AL716" s="92"/>
      <c r="AM716" s="92"/>
      <c r="AN716" s="92"/>
      <c r="AO716" s="92"/>
      <c r="AP716" s="92"/>
      <c r="AQ716" s="92"/>
      <c r="AR716" s="92"/>
      <c r="AS716" s="92"/>
      <c r="AT716" s="92"/>
    </row>
    <row r="717" spans="1:46" ht="24" customHeight="1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  <c r="AA717" s="92"/>
      <c r="AB717" s="92"/>
      <c r="AC717" s="92"/>
      <c r="AD717" s="92"/>
      <c r="AE717" s="92"/>
      <c r="AF717" s="92"/>
      <c r="AG717" s="92"/>
      <c r="AH717" s="92"/>
      <c r="AI717" s="92"/>
      <c r="AJ717" s="92"/>
      <c r="AK717" s="92"/>
      <c r="AL717" s="92"/>
      <c r="AM717" s="92"/>
      <c r="AN717" s="92"/>
      <c r="AO717" s="92"/>
      <c r="AP717" s="92"/>
      <c r="AQ717" s="92"/>
      <c r="AR717" s="92"/>
      <c r="AS717" s="92"/>
      <c r="AT717" s="92"/>
    </row>
    <row r="718" spans="1:46" ht="24" customHeight="1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  <c r="AB718" s="92"/>
      <c r="AC718" s="92"/>
      <c r="AD718" s="92"/>
      <c r="AE718" s="92"/>
      <c r="AF718" s="92"/>
      <c r="AG718" s="92"/>
      <c r="AH718" s="92"/>
      <c r="AI718" s="92"/>
      <c r="AJ718" s="92"/>
      <c r="AK718" s="92"/>
      <c r="AL718" s="92"/>
      <c r="AM718" s="92"/>
      <c r="AN718" s="92"/>
      <c r="AO718" s="92"/>
      <c r="AP718" s="92"/>
      <c r="AQ718" s="92"/>
      <c r="AR718" s="92"/>
      <c r="AS718" s="92"/>
      <c r="AT718" s="92"/>
    </row>
    <row r="719" spans="1:46" ht="24" customHeight="1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  <c r="AA719" s="92"/>
      <c r="AB719" s="92"/>
      <c r="AC719" s="92"/>
      <c r="AD719" s="92"/>
      <c r="AE719" s="92"/>
      <c r="AF719" s="92"/>
      <c r="AG719" s="92"/>
      <c r="AH719" s="92"/>
      <c r="AI719" s="92"/>
      <c r="AJ719" s="92"/>
      <c r="AK719" s="92"/>
      <c r="AL719" s="92"/>
      <c r="AM719" s="92"/>
      <c r="AN719" s="92"/>
      <c r="AO719" s="92"/>
      <c r="AP719" s="92"/>
      <c r="AQ719" s="92"/>
      <c r="AR719" s="92"/>
      <c r="AS719" s="92"/>
      <c r="AT719" s="92"/>
    </row>
    <row r="720" spans="1:46" ht="24" customHeight="1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  <c r="AB720" s="92"/>
      <c r="AC720" s="92"/>
      <c r="AD720" s="92"/>
      <c r="AE720" s="92"/>
      <c r="AF720" s="92"/>
      <c r="AG720" s="92"/>
      <c r="AH720" s="92"/>
      <c r="AI720" s="92"/>
      <c r="AJ720" s="92"/>
      <c r="AK720" s="92"/>
      <c r="AL720" s="92"/>
      <c r="AM720" s="92"/>
      <c r="AN720" s="92"/>
      <c r="AO720" s="92"/>
      <c r="AP720" s="92"/>
      <c r="AQ720" s="92"/>
      <c r="AR720" s="92"/>
      <c r="AS720" s="92"/>
      <c r="AT720" s="92"/>
    </row>
    <row r="721" spans="1:46" ht="24" customHeight="1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  <c r="AA721" s="92"/>
      <c r="AB721" s="92"/>
      <c r="AC721" s="92"/>
      <c r="AD721" s="92"/>
      <c r="AE721" s="92"/>
      <c r="AF721" s="92"/>
      <c r="AG721" s="92"/>
      <c r="AH721" s="92"/>
      <c r="AI721" s="92"/>
      <c r="AJ721" s="92"/>
      <c r="AK721" s="92"/>
      <c r="AL721" s="92"/>
      <c r="AM721" s="92"/>
      <c r="AN721" s="92"/>
      <c r="AO721" s="92"/>
      <c r="AP721" s="92"/>
      <c r="AQ721" s="92"/>
      <c r="AR721" s="92"/>
      <c r="AS721" s="92"/>
      <c r="AT721" s="92"/>
    </row>
    <row r="722" spans="1:46" ht="24" customHeight="1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  <c r="AB722" s="92"/>
      <c r="AC722" s="92"/>
      <c r="AD722" s="92"/>
      <c r="AE722" s="92"/>
      <c r="AF722" s="92"/>
      <c r="AG722" s="92"/>
      <c r="AH722" s="92"/>
      <c r="AI722" s="92"/>
      <c r="AJ722" s="92"/>
      <c r="AK722" s="92"/>
      <c r="AL722" s="92"/>
      <c r="AM722" s="92"/>
      <c r="AN722" s="92"/>
      <c r="AO722" s="92"/>
      <c r="AP722" s="92"/>
      <c r="AQ722" s="92"/>
      <c r="AR722" s="92"/>
      <c r="AS722" s="92"/>
      <c r="AT722" s="92"/>
    </row>
    <row r="723" spans="1:46" ht="24" customHeight="1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  <c r="AA723" s="92"/>
      <c r="AB723" s="92"/>
      <c r="AC723" s="92"/>
      <c r="AD723" s="92"/>
      <c r="AE723" s="92"/>
      <c r="AF723" s="92"/>
      <c r="AG723" s="92"/>
      <c r="AH723" s="92"/>
      <c r="AI723" s="92"/>
      <c r="AJ723" s="92"/>
      <c r="AK723" s="92"/>
      <c r="AL723" s="92"/>
      <c r="AM723" s="92"/>
      <c r="AN723" s="92"/>
      <c r="AO723" s="92"/>
      <c r="AP723" s="92"/>
      <c r="AQ723" s="92"/>
      <c r="AR723" s="92"/>
      <c r="AS723" s="92"/>
      <c r="AT723" s="92"/>
    </row>
    <row r="724" spans="1:46" ht="24" customHeight="1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  <c r="AB724" s="92"/>
      <c r="AC724" s="92"/>
      <c r="AD724" s="92"/>
      <c r="AE724" s="92"/>
      <c r="AF724" s="92"/>
      <c r="AG724" s="92"/>
      <c r="AH724" s="92"/>
      <c r="AI724" s="92"/>
      <c r="AJ724" s="92"/>
      <c r="AK724" s="92"/>
      <c r="AL724" s="92"/>
      <c r="AM724" s="92"/>
      <c r="AN724" s="92"/>
      <c r="AO724" s="92"/>
      <c r="AP724" s="92"/>
      <c r="AQ724" s="92"/>
      <c r="AR724" s="92"/>
      <c r="AS724" s="92"/>
      <c r="AT724" s="92"/>
    </row>
    <row r="725" spans="1:46" ht="24" customHeight="1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  <c r="AA725" s="92"/>
      <c r="AB725" s="92"/>
      <c r="AC725" s="92"/>
      <c r="AD725" s="92"/>
      <c r="AE725" s="92"/>
      <c r="AF725" s="92"/>
      <c r="AG725" s="92"/>
      <c r="AH725" s="92"/>
      <c r="AI725" s="92"/>
      <c r="AJ725" s="92"/>
      <c r="AK725" s="92"/>
      <c r="AL725" s="92"/>
      <c r="AM725" s="92"/>
      <c r="AN725" s="92"/>
      <c r="AO725" s="92"/>
      <c r="AP725" s="92"/>
      <c r="AQ725" s="92"/>
      <c r="AR725" s="92"/>
      <c r="AS725" s="92"/>
      <c r="AT725" s="92"/>
    </row>
    <row r="726" spans="1:46" ht="24" customHeight="1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  <c r="AB726" s="92"/>
      <c r="AC726" s="92"/>
      <c r="AD726" s="92"/>
      <c r="AE726" s="92"/>
      <c r="AF726" s="92"/>
      <c r="AG726" s="92"/>
      <c r="AH726" s="92"/>
      <c r="AI726" s="92"/>
      <c r="AJ726" s="92"/>
      <c r="AK726" s="92"/>
      <c r="AL726" s="92"/>
      <c r="AM726" s="92"/>
      <c r="AN726" s="92"/>
      <c r="AO726" s="92"/>
      <c r="AP726" s="92"/>
      <c r="AQ726" s="92"/>
      <c r="AR726" s="92"/>
      <c r="AS726" s="92"/>
      <c r="AT726" s="92"/>
    </row>
    <row r="727" spans="1:46" ht="24" customHeight="1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  <c r="AA727" s="92"/>
      <c r="AB727" s="92"/>
      <c r="AC727" s="92"/>
      <c r="AD727" s="92"/>
      <c r="AE727" s="92"/>
      <c r="AF727" s="92"/>
      <c r="AG727" s="92"/>
      <c r="AH727" s="92"/>
      <c r="AI727" s="92"/>
      <c r="AJ727" s="92"/>
      <c r="AK727" s="92"/>
      <c r="AL727" s="92"/>
      <c r="AM727" s="92"/>
      <c r="AN727" s="92"/>
      <c r="AO727" s="92"/>
      <c r="AP727" s="92"/>
      <c r="AQ727" s="92"/>
      <c r="AR727" s="92"/>
      <c r="AS727" s="92"/>
      <c r="AT727" s="92"/>
    </row>
    <row r="728" spans="1:46" ht="24" customHeight="1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  <c r="AB728" s="92"/>
      <c r="AC728" s="92"/>
      <c r="AD728" s="92"/>
      <c r="AE728" s="92"/>
      <c r="AF728" s="92"/>
      <c r="AG728" s="92"/>
      <c r="AH728" s="92"/>
      <c r="AI728" s="92"/>
      <c r="AJ728" s="92"/>
      <c r="AK728" s="92"/>
      <c r="AL728" s="92"/>
      <c r="AM728" s="92"/>
      <c r="AN728" s="92"/>
      <c r="AO728" s="92"/>
      <c r="AP728" s="92"/>
      <c r="AQ728" s="92"/>
      <c r="AR728" s="92"/>
      <c r="AS728" s="92"/>
      <c r="AT728" s="92"/>
    </row>
    <row r="729" spans="1:46" ht="24" customHeight="1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  <c r="AA729" s="92"/>
      <c r="AB729" s="92"/>
      <c r="AC729" s="92"/>
      <c r="AD729" s="92"/>
      <c r="AE729" s="92"/>
      <c r="AF729" s="92"/>
      <c r="AG729" s="92"/>
      <c r="AH729" s="92"/>
      <c r="AI729" s="92"/>
      <c r="AJ729" s="92"/>
      <c r="AK729" s="92"/>
      <c r="AL729" s="92"/>
      <c r="AM729" s="92"/>
      <c r="AN729" s="92"/>
      <c r="AO729" s="92"/>
      <c r="AP729" s="92"/>
      <c r="AQ729" s="92"/>
      <c r="AR729" s="92"/>
      <c r="AS729" s="92"/>
      <c r="AT729" s="92"/>
    </row>
    <row r="730" spans="1:46" ht="24" customHeight="1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  <c r="AB730" s="92"/>
      <c r="AC730" s="92"/>
      <c r="AD730" s="92"/>
      <c r="AE730" s="92"/>
      <c r="AF730" s="92"/>
      <c r="AG730" s="92"/>
      <c r="AH730" s="92"/>
      <c r="AI730" s="92"/>
      <c r="AJ730" s="92"/>
      <c r="AK730" s="92"/>
      <c r="AL730" s="92"/>
      <c r="AM730" s="92"/>
      <c r="AN730" s="92"/>
      <c r="AO730" s="92"/>
      <c r="AP730" s="92"/>
      <c r="AQ730" s="92"/>
      <c r="AR730" s="92"/>
      <c r="AS730" s="92"/>
      <c r="AT730" s="92"/>
    </row>
    <row r="731" spans="1:46" ht="24" customHeight="1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  <c r="AA731" s="92"/>
      <c r="AB731" s="92"/>
      <c r="AC731" s="92"/>
      <c r="AD731" s="92"/>
      <c r="AE731" s="92"/>
      <c r="AF731" s="92"/>
      <c r="AG731" s="92"/>
      <c r="AH731" s="92"/>
      <c r="AI731" s="92"/>
      <c r="AJ731" s="92"/>
      <c r="AK731" s="92"/>
      <c r="AL731" s="92"/>
      <c r="AM731" s="92"/>
      <c r="AN731" s="92"/>
      <c r="AO731" s="92"/>
      <c r="AP731" s="92"/>
      <c r="AQ731" s="92"/>
      <c r="AR731" s="92"/>
      <c r="AS731" s="92"/>
      <c r="AT731" s="92"/>
    </row>
    <row r="732" spans="1:46" ht="24" customHeight="1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  <c r="AB732" s="92"/>
      <c r="AC732" s="92"/>
      <c r="AD732" s="92"/>
      <c r="AE732" s="92"/>
      <c r="AF732" s="92"/>
      <c r="AG732" s="92"/>
      <c r="AH732" s="92"/>
      <c r="AI732" s="92"/>
      <c r="AJ732" s="92"/>
      <c r="AK732" s="92"/>
      <c r="AL732" s="92"/>
      <c r="AM732" s="92"/>
      <c r="AN732" s="92"/>
      <c r="AO732" s="92"/>
      <c r="AP732" s="92"/>
      <c r="AQ732" s="92"/>
      <c r="AR732" s="92"/>
      <c r="AS732" s="92"/>
      <c r="AT732" s="92"/>
    </row>
    <row r="733" spans="1:46" ht="24" customHeight="1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  <c r="AA733" s="92"/>
      <c r="AB733" s="92"/>
      <c r="AC733" s="92"/>
      <c r="AD733" s="92"/>
      <c r="AE733" s="92"/>
      <c r="AF733" s="92"/>
      <c r="AG733" s="92"/>
      <c r="AH733" s="92"/>
      <c r="AI733" s="92"/>
      <c r="AJ733" s="92"/>
      <c r="AK733" s="92"/>
      <c r="AL733" s="92"/>
      <c r="AM733" s="92"/>
      <c r="AN733" s="92"/>
      <c r="AO733" s="92"/>
      <c r="AP733" s="92"/>
      <c r="AQ733" s="92"/>
      <c r="AR733" s="92"/>
      <c r="AS733" s="92"/>
      <c r="AT733" s="92"/>
    </row>
    <row r="734" spans="1:46" ht="24" customHeight="1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  <c r="AB734" s="92"/>
      <c r="AC734" s="92"/>
      <c r="AD734" s="92"/>
      <c r="AE734" s="92"/>
      <c r="AF734" s="92"/>
      <c r="AG734" s="92"/>
      <c r="AH734" s="92"/>
      <c r="AI734" s="92"/>
      <c r="AJ734" s="92"/>
      <c r="AK734" s="92"/>
      <c r="AL734" s="92"/>
      <c r="AM734" s="92"/>
      <c r="AN734" s="92"/>
      <c r="AO734" s="92"/>
      <c r="AP734" s="92"/>
      <c r="AQ734" s="92"/>
      <c r="AR734" s="92"/>
      <c r="AS734" s="92"/>
      <c r="AT734" s="92"/>
    </row>
    <row r="735" spans="1:46" ht="24" customHeight="1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  <c r="AB735" s="92"/>
      <c r="AC735" s="92"/>
      <c r="AD735" s="92"/>
      <c r="AE735" s="92"/>
      <c r="AF735" s="92"/>
      <c r="AG735" s="92"/>
      <c r="AH735" s="92"/>
      <c r="AI735" s="92"/>
      <c r="AJ735" s="92"/>
      <c r="AK735" s="92"/>
      <c r="AL735" s="92"/>
      <c r="AM735" s="92"/>
      <c r="AN735" s="92"/>
      <c r="AO735" s="92"/>
      <c r="AP735" s="92"/>
      <c r="AQ735" s="92"/>
      <c r="AR735" s="92"/>
      <c r="AS735" s="92"/>
      <c r="AT735" s="92"/>
    </row>
    <row r="736" spans="1:46" ht="24" customHeight="1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  <c r="AB736" s="92"/>
      <c r="AC736" s="92"/>
      <c r="AD736" s="92"/>
      <c r="AE736" s="92"/>
      <c r="AF736" s="92"/>
      <c r="AG736" s="92"/>
      <c r="AH736" s="92"/>
      <c r="AI736" s="92"/>
      <c r="AJ736" s="92"/>
      <c r="AK736" s="92"/>
      <c r="AL736" s="92"/>
      <c r="AM736" s="92"/>
      <c r="AN736" s="92"/>
      <c r="AO736" s="92"/>
      <c r="AP736" s="92"/>
      <c r="AQ736" s="92"/>
      <c r="AR736" s="92"/>
      <c r="AS736" s="92"/>
      <c r="AT736" s="92"/>
    </row>
    <row r="737" spans="1:46" ht="24" customHeight="1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  <c r="AB737" s="92"/>
      <c r="AC737" s="92"/>
      <c r="AD737" s="92"/>
      <c r="AE737" s="92"/>
      <c r="AF737" s="92"/>
      <c r="AG737" s="92"/>
      <c r="AH737" s="92"/>
      <c r="AI737" s="92"/>
      <c r="AJ737" s="92"/>
      <c r="AK737" s="92"/>
      <c r="AL737" s="92"/>
      <c r="AM737" s="92"/>
      <c r="AN737" s="92"/>
      <c r="AO737" s="92"/>
      <c r="AP737" s="92"/>
      <c r="AQ737" s="92"/>
      <c r="AR737" s="92"/>
      <c r="AS737" s="92"/>
      <c r="AT737" s="92"/>
    </row>
    <row r="738" spans="1:46" ht="24" customHeight="1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  <c r="AB738" s="92"/>
      <c r="AC738" s="92"/>
      <c r="AD738" s="92"/>
      <c r="AE738" s="92"/>
      <c r="AF738" s="92"/>
      <c r="AG738" s="92"/>
      <c r="AH738" s="92"/>
      <c r="AI738" s="92"/>
      <c r="AJ738" s="92"/>
      <c r="AK738" s="92"/>
      <c r="AL738" s="92"/>
      <c r="AM738" s="92"/>
      <c r="AN738" s="92"/>
      <c r="AO738" s="92"/>
      <c r="AP738" s="92"/>
      <c r="AQ738" s="92"/>
      <c r="AR738" s="92"/>
      <c r="AS738" s="92"/>
      <c r="AT738" s="92"/>
    </row>
    <row r="739" spans="1:46" ht="24" customHeight="1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  <c r="AB739" s="92"/>
      <c r="AC739" s="92"/>
      <c r="AD739" s="92"/>
      <c r="AE739" s="92"/>
      <c r="AF739" s="92"/>
      <c r="AG739" s="92"/>
      <c r="AH739" s="92"/>
      <c r="AI739" s="92"/>
      <c r="AJ739" s="92"/>
      <c r="AK739" s="92"/>
      <c r="AL739" s="92"/>
      <c r="AM739" s="92"/>
      <c r="AN739" s="92"/>
      <c r="AO739" s="92"/>
      <c r="AP739" s="92"/>
      <c r="AQ739" s="92"/>
      <c r="AR739" s="92"/>
      <c r="AS739" s="92"/>
      <c r="AT739" s="92"/>
    </row>
    <row r="740" spans="1:46" ht="24" customHeight="1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  <c r="AB740" s="92"/>
      <c r="AC740" s="92"/>
      <c r="AD740" s="92"/>
      <c r="AE740" s="92"/>
      <c r="AF740" s="92"/>
      <c r="AG740" s="92"/>
      <c r="AH740" s="92"/>
      <c r="AI740" s="92"/>
      <c r="AJ740" s="92"/>
      <c r="AK740" s="92"/>
      <c r="AL740" s="92"/>
      <c r="AM740" s="92"/>
      <c r="AN740" s="92"/>
      <c r="AO740" s="92"/>
      <c r="AP740" s="92"/>
      <c r="AQ740" s="92"/>
      <c r="AR740" s="92"/>
      <c r="AS740" s="92"/>
      <c r="AT740" s="92"/>
    </row>
    <row r="741" spans="1:46" ht="24" customHeight="1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  <c r="AB741" s="92"/>
      <c r="AC741" s="92"/>
      <c r="AD741" s="92"/>
      <c r="AE741" s="92"/>
      <c r="AF741" s="92"/>
      <c r="AG741" s="92"/>
      <c r="AH741" s="92"/>
      <c r="AI741" s="92"/>
      <c r="AJ741" s="92"/>
      <c r="AK741" s="92"/>
      <c r="AL741" s="92"/>
      <c r="AM741" s="92"/>
      <c r="AN741" s="92"/>
      <c r="AO741" s="92"/>
      <c r="AP741" s="92"/>
      <c r="AQ741" s="92"/>
      <c r="AR741" s="92"/>
      <c r="AS741" s="92"/>
      <c r="AT741" s="92"/>
    </row>
    <row r="742" spans="1:46" ht="24" customHeight="1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  <c r="AB742" s="92"/>
      <c r="AC742" s="92"/>
      <c r="AD742" s="92"/>
      <c r="AE742" s="92"/>
      <c r="AF742" s="92"/>
      <c r="AG742" s="92"/>
      <c r="AH742" s="92"/>
      <c r="AI742" s="92"/>
      <c r="AJ742" s="92"/>
      <c r="AK742" s="92"/>
      <c r="AL742" s="92"/>
      <c r="AM742" s="92"/>
      <c r="AN742" s="92"/>
      <c r="AO742" s="92"/>
      <c r="AP742" s="92"/>
      <c r="AQ742" s="92"/>
      <c r="AR742" s="92"/>
      <c r="AS742" s="92"/>
      <c r="AT742" s="92"/>
    </row>
    <row r="743" spans="1:46" ht="24" customHeight="1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  <c r="AB743" s="92"/>
      <c r="AC743" s="92"/>
      <c r="AD743" s="92"/>
      <c r="AE743" s="92"/>
      <c r="AF743" s="92"/>
      <c r="AG743" s="92"/>
      <c r="AH743" s="92"/>
      <c r="AI743" s="92"/>
      <c r="AJ743" s="92"/>
      <c r="AK743" s="92"/>
      <c r="AL743" s="92"/>
      <c r="AM743" s="92"/>
      <c r="AN743" s="92"/>
      <c r="AO743" s="92"/>
      <c r="AP743" s="92"/>
      <c r="AQ743" s="92"/>
      <c r="AR743" s="92"/>
      <c r="AS743" s="92"/>
      <c r="AT743" s="92"/>
    </row>
    <row r="744" spans="1:46" ht="24" customHeight="1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  <c r="AB744" s="92"/>
      <c r="AC744" s="92"/>
      <c r="AD744" s="92"/>
      <c r="AE744" s="92"/>
      <c r="AF744" s="92"/>
      <c r="AG744" s="92"/>
      <c r="AH744" s="92"/>
      <c r="AI744" s="92"/>
      <c r="AJ744" s="92"/>
      <c r="AK744" s="92"/>
      <c r="AL744" s="92"/>
      <c r="AM744" s="92"/>
      <c r="AN744" s="92"/>
      <c r="AO744" s="92"/>
      <c r="AP744" s="92"/>
      <c r="AQ744" s="92"/>
      <c r="AR744" s="92"/>
      <c r="AS744" s="92"/>
      <c r="AT744" s="92"/>
    </row>
    <row r="745" spans="1:46" ht="24" customHeight="1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  <c r="AB745" s="92"/>
      <c r="AC745" s="92"/>
      <c r="AD745" s="92"/>
      <c r="AE745" s="92"/>
      <c r="AF745" s="92"/>
      <c r="AG745" s="92"/>
      <c r="AH745" s="92"/>
      <c r="AI745" s="92"/>
      <c r="AJ745" s="92"/>
      <c r="AK745" s="92"/>
      <c r="AL745" s="92"/>
      <c r="AM745" s="92"/>
      <c r="AN745" s="92"/>
      <c r="AO745" s="92"/>
      <c r="AP745" s="92"/>
      <c r="AQ745" s="92"/>
      <c r="AR745" s="92"/>
      <c r="AS745" s="92"/>
      <c r="AT745" s="92"/>
    </row>
    <row r="746" spans="1:46" ht="24" customHeight="1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  <c r="AB746" s="92"/>
      <c r="AC746" s="92"/>
      <c r="AD746" s="92"/>
      <c r="AE746" s="92"/>
      <c r="AF746" s="92"/>
      <c r="AG746" s="92"/>
      <c r="AH746" s="92"/>
      <c r="AI746" s="92"/>
      <c r="AJ746" s="92"/>
      <c r="AK746" s="92"/>
      <c r="AL746" s="92"/>
      <c r="AM746" s="92"/>
      <c r="AN746" s="92"/>
      <c r="AO746" s="92"/>
      <c r="AP746" s="92"/>
      <c r="AQ746" s="92"/>
      <c r="AR746" s="92"/>
      <c r="AS746" s="92"/>
      <c r="AT746" s="92"/>
    </row>
    <row r="747" spans="1:46" ht="24" customHeight="1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  <c r="AB747" s="92"/>
      <c r="AC747" s="92"/>
      <c r="AD747" s="92"/>
      <c r="AE747" s="92"/>
      <c r="AF747" s="92"/>
      <c r="AG747" s="92"/>
      <c r="AH747" s="92"/>
      <c r="AI747" s="92"/>
      <c r="AJ747" s="92"/>
      <c r="AK747" s="92"/>
      <c r="AL747" s="92"/>
      <c r="AM747" s="92"/>
      <c r="AN747" s="92"/>
      <c r="AO747" s="92"/>
      <c r="AP747" s="92"/>
      <c r="AQ747" s="92"/>
      <c r="AR747" s="92"/>
      <c r="AS747" s="92"/>
      <c r="AT747" s="92"/>
    </row>
    <row r="748" spans="1:46" ht="24" customHeight="1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  <c r="AB748" s="92"/>
      <c r="AC748" s="92"/>
      <c r="AD748" s="92"/>
      <c r="AE748" s="92"/>
      <c r="AF748" s="92"/>
      <c r="AG748" s="92"/>
      <c r="AH748" s="92"/>
      <c r="AI748" s="92"/>
      <c r="AJ748" s="92"/>
      <c r="AK748" s="92"/>
      <c r="AL748" s="92"/>
      <c r="AM748" s="92"/>
      <c r="AN748" s="92"/>
      <c r="AO748" s="92"/>
      <c r="AP748" s="92"/>
      <c r="AQ748" s="92"/>
      <c r="AR748" s="92"/>
      <c r="AS748" s="92"/>
      <c r="AT748" s="92"/>
    </row>
    <row r="749" spans="1:46" ht="24" customHeight="1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  <c r="AB749" s="92"/>
      <c r="AC749" s="92"/>
      <c r="AD749" s="92"/>
      <c r="AE749" s="92"/>
      <c r="AF749" s="92"/>
      <c r="AG749" s="92"/>
      <c r="AH749" s="92"/>
      <c r="AI749" s="92"/>
      <c r="AJ749" s="92"/>
      <c r="AK749" s="92"/>
      <c r="AL749" s="92"/>
      <c r="AM749" s="92"/>
      <c r="AN749" s="92"/>
      <c r="AO749" s="92"/>
      <c r="AP749" s="92"/>
      <c r="AQ749" s="92"/>
      <c r="AR749" s="92"/>
      <c r="AS749" s="92"/>
      <c r="AT749" s="92"/>
    </row>
    <row r="750" spans="1:46" ht="24" customHeight="1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  <c r="AB750" s="92"/>
      <c r="AC750" s="92"/>
      <c r="AD750" s="92"/>
      <c r="AE750" s="92"/>
      <c r="AF750" s="92"/>
      <c r="AG750" s="92"/>
      <c r="AH750" s="92"/>
      <c r="AI750" s="92"/>
      <c r="AJ750" s="92"/>
      <c r="AK750" s="92"/>
      <c r="AL750" s="92"/>
      <c r="AM750" s="92"/>
      <c r="AN750" s="92"/>
      <c r="AO750" s="92"/>
      <c r="AP750" s="92"/>
      <c r="AQ750" s="92"/>
      <c r="AR750" s="92"/>
      <c r="AS750" s="92"/>
      <c r="AT750" s="92"/>
    </row>
    <row r="751" spans="1:46" ht="24" customHeight="1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  <c r="AB751" s="92"/>
      <c r="AC751" s="92"/>
      <c r="AD751" s="92"/>
      <c r="AE751" s="92"/>
      <c r="AF751" s="92"/>
      <c r="AG751" s="92"/>
      <c r="AH751" s="92"/>
      <c r="AI751" s="92"/>
      <c r="AJ751" s="92"/>
      <c r="AK751" s="92"/>
      <c r="AL751" s="92"/>
      <c r="AM751" s="92"/>
      <c r="AN751" s="92"/>
      <c r="AO751" s="92"/>
      <c r="AP751" s="92"/>
      <c r="AQ751" s="92"/>
      <c r="AR751" s="92"/>
      <c r="AS751" s="92"/>
      <c r="AT751" s="92"/>
    </row>
    <row r="752" spans="1:46" ht="24" customHeight="1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  <c r="AB752" s="92"/>
      <c r="AC752" s="92"/>
      <c r="AD752" s="92"/>
      <c r="AE752" s="92"/>
      <c r="AF752" s="92"/>
      <c r="AG752" s="92"/>
      <c r="AH752" s="92"/>
      <c r="AI752" s="92"/>
      <c r="AJ752" s="92"/>
      <c r="AK752" s="92"/>
      <c r="AL752" s="92"/>
      <c r="AM752" s="92"/>
      <c r="AN752" s="92"/>
      <c r="AO752" s="92"/>
      <c r="AP752" s="92"/>
      <c r="AQ752" s="92"/>
      <c r="AR752" s="92"/>
      <c r="AS752" s="92"/>
      <c r="AT752" s="92"/>
    </row>
    <row r="753" spans="1:46" ht="24" customHeight="1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  <c r="AB753" s="92"/>
      <c r="AC753" s="92"/>
      <c r="AD753" s="92"/>
      <c r="AE753" s="92"/>
      <c r="AF753" s="92"/>
      <c r="AG753" s="92"/>
      <c r="AH753" s="92"/>
      <c r="AI753" s="92"/>
      <c r="AJ753" s="92"/>
      <c r="AK753" s="92"/>
      <c r="AL753" s="92"/>
      <c r="AM753" s="92"/>
      <c r="AN753" s="92"/>
      <c r="AO753" s="92"/>
      <c r="AP753" s="92"/>
      <c r="AQ753" s="92"/>
      <c r="AR753" s="92"/>
      <c r="AS753" s="92"/>
      <c r="AT753" s="92"/>
    </row>
    <row r="754" spans="1:46" ht="24" customHeight="1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  <c r="AB754" s="92"/>
      <c r="AC754" s="92"/>
      <c r="AD754" s="92"/>
      <c r="AE754" s="92"/>
      <c r="AF754" s="92"/>
      <c r="AG754" s="92"/>
      <c r="AH754" s="92"/>
      <c r="AI754" s="92"/>
      <c r="AJ754" s="92"/>
      <c r="AK754" s="92"/>
      <c r="AL754" s="92"/>
      <c r="AM754" s="92"/>
      <c r="AN754" s="92"/>
      <c r="AO754" s="92"/>
      <c r="AP754" s="92"/>
      <c r="AQ754" s="92"/>
      <c r="AR754" s="92"/>
      <c r="AS754" s="92"/>
      <c r="AT754" s="92"/>
    </row>
    <row r="755" spans="1:46" ht="24" customHeight="1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  <c r="AB755" s="92"/>
      <c r="AC755" s="92"/>
      <c r="AD755" s="92"/>
      <c r="AE755" s="92"/>
      <c r="AF755" s="92"/>
      <c r="AG755" s="92"/>
      <c r="AH755" s="92"/>
      <c r="AI755" s="92"/>
      <c r="AJ755" s="92"/>
      <c r="AK755" s="92"/>
      <c r="AL755" s="92"/>
      <c r="AM755" s="92"/>
      <c r="AN755" s="92"/>
      <c r="AO755" s="92"/>
      <c r="AP755" s="92"/>
      <c r="AQ755" s="92"/>
      <c r="AR755" s="92"/>
      <c r="AS755" s="92"/>
      <c r="AT755" s="92"/>
    </row>
    <row r="756" spans="1:46" ht="24" customHeight="1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  <c r="AB756" s="92"/>
      <c r="AC756" s="92"/>
      <c r="AD756" s="92"/>
      <c r="AE756" s="92"/>
      <c r="AF756" s="92"/>
      <c r="AG756" s="92"/>
      <c r="AH756" s="92"/>
      <c r="AI756" s="92"/>
      <c r="AJ756" s="92"/>
      <c r="AK756" s="92"/>
      <c r="AL756" s="92"/>
      <c r="AM756" s="92"/>
      <c r="AN756" s="92"/>
      <c r="AO756" s="92"/>
      <c r="AP756" s="92"/>
      <c r="AQ756" s="92"/>
      <c r="AR756" s="92"/>
      <c r="AS756" s="92"/>
      <c r="AT756" s="92"/>
    </row>
    <row r="757" spans="1:46" ht="24" customHeight="1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  <c r="AB757" s="92"/>
      <c r="AC757" s="92"/>
      <c r="AD757" s="92"/>
      <c r="AE757" s="92"/>
      <c r="AF757" s="92"/>
      <c r="AG757" s="92"/>
      <c r="AH757" s="92"/>
      <c r="AI757" s="92"/>
      <c r="AJ757" s="92"/>
      <c r="AK757" s="92"/>
      <c r="AL757" s="92"/>
      <c r="AM757" s="92"/>
      <c r="AN757" s="92"/>
      <c r="AO757" s="92"/>
      <c r="AP757" s="92"/>
      <c r="AQ757" s="92"/>
      <c r="AR757" s="92"/>
      <c r="AS757" s="92"/>
      <c r="AT757" s="92"/>
    </row>
    <row r="758" spans="1:46" ht="24" customHeight="1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  <c r="AB758" s="92"/>
      <c r="AC758" s="92"/>
      <c r="AD758" s="92"/>
      <c r="AE758" s="92"/>
      <c r="AF758" s="92"/>
      <c r="AG758" s="92"/>
      <c r="AH758" s="92"/>
      <c r="AI758" s="92"/>
      <c r="AJ758" s="92"/>
      <c r="AK758" s="92"/>
      <c r="AL758" s="92"/>
      <c r="AM758" s="92"/>
      <c r="AN758" s="92"/>
      <c r="AO758" s="92"/>
      <c r="AP758" s="92"/>
      <c r="AQ758" s="92"/>
      <c r="AR758" s="92"/>
      <c r="AS758" s="92"/>
      <c r="AT758" s="92"/>
    </row>
    <row r="759" spans="1:46" ht="24" customHeight="1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  <c r="AB759" s="92"/>
      <c r="AC759" s="92"/>
      <c r="AD759" s="92"/>
      <c r="AE759" s="92"/>
      <c r="AF759" s="92"/>
      <c r="AG759" s="92"/>
      <c r="AH759" s="92"/>
      <c r="AI759" s="92"/>
      <c r="AJ759" s="92"/>
      <c r="AK759" s="92"/>
      <c r="AL759" s="92"/>
      <c r="AM759" s="92"/>
      <c r="AN759" s="92"/>
      <c r="AO759" s="92"/>
      <c r="AP759" s="92"/>
      <c r="AQ759" s="92"/>
      <c r="AR759" s="92"/>
      <c r="AS759" s="92"/>
      <c r="AT759" s="92"/>
    </row>
    <row r="760" spans="1:46" ht="24" customHeight="1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  <c r="AA760" s="92"/>
      <c r="AB760" s="92"/>
      <c r="AC760" s="92"/>
      <c r="AD760" s="92"/>
      <c r="AE760" s="92"/>
      <c r="AF760" s="92"/>
      <c r="AG760" s="92"/>
      <c r="AH760" s="92"/>
      <c r="AI760" s="92"/>
      <c r="AJ760" s="92"/>
      <c r="AK760" s="92"/>
      <c r="AL760" s="92"/>
      <c r="AM760" s="92"/>
      <c r="AN760" s="92"/>
      <c r="AO760" s="92"/>
      <c r="AP760" s="92"/>
      <c r="AQ760" s="92"/>
      <c r="AR760" s="92"/>
      <c r="AS760" s="92"/>
      <c r="AT760" s="92"/>
    </row>
    <row r="761" spans="1:46" ht="24" customHeight="1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  <c r="AA761" s="92"/>
      <c r="AB761" s="92"/>
      <c r="AC761" s="92"/>
      <c r="AD761" s="92"/>
      <c r="AE761" s="92"/>
      <c r="AF761" s="92"/>
      <c r="AG761" s="92"/>
      <c r="AH761" s="92"/>
      <c r="AI761" s="92"/>
      <c r="AJ761" s="92"/>
      <c r="AK761" s="92"/>
      <c r="AL761" s="92"/>
      <c r="AM761" s="92"/>
      <c r="AN761" s="92"/>
      <c r="AO761" s="92"/>
      <c r="AP761" s="92"/>
      <c r="AQ761" s="92"/>
      <c r="AR761" s="92"/>
      <c r="AS761" s="92"/>
      <c r="AT761" s="92"/>
    </row>
    <row r="762" spans="1:46" ht="24" customHeight="1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  <c r="AA762" s="92"/>
      <c r="AB762" s="92"/>
      <c r="AC762" s="92"/>
      <c r="AD762" s="92"/>
      <c r="AE762" s="92"/>
      <c r="AF762" s="92"/>
      <c r="AG762" s="92"/>
      <c r="AH762" s="92"/>
      <c r="AI762" s="92"/>
      <c r="AJ762" s="92"/>
      <c r="AK762" s="92"/>
      <c r="AL762" s="92"/>
      <c r="AM762" s="92"/>
      <c r="AN762" s="92"/>
      <c r="AO762" s="92"/>
      <c r="AP762" s="92"/>
      <c r="AQ762" s="92"/>
      <c r="AR762" s="92"/>
      <c r="AS762" s="92"/>
      <c r="AT762" s="92"/>
    </row>
    <row r="763" spans="1:46" ht="24" customHeight="1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  <c r="AA763" s="92"/>
      <c r="AB763" s="92"/>
      <c r="AC763" s="92"/>
      <c r="AD763" s="92"/>
      <c r="AE763" s="92"/>
      <c r="AF763" s="92"/>
      <c r="AG763" s="92"/>
      <c r="AH763" s="92"/>
      <c r="AI763" s="92"/>
      <c r="AJ763" s="92"/>
      <c r="AK763" s="92"/>
      <c r="AL763" s="92"/>
      <c r="AM763" s="92"/>
      <c r="AN763" s="92"/>
      <c r="AO763" s="92"/>
      <c r="AP763" s="92"/>
      <c r="AQ763" s="92"/>
      <c r="AR763" s="92"/>
      <c r="AS763" s="92"/>
      <c r="AT763" s="92"/>
    </row>
    <row r="764" spans="1:46" ht="24" customHeight="1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  <c r="AA764" s="92"/>
      <c r="AB764" s="92"/>
      <c r="AC764" s="92"/>
      <c r="AD764" s="92"/>
      <c r="AE764" s="92"/>
      <c r="AF764" s="92"/>
      <c r="AG764" s="92"/>
      <c r="AH764" s="92"/>
      <c r="AI764" s="92"/>
      <c r="AJ764" s="92"/>
      <c r="AK764" s="92"/>
      <c r="AL764" s="92"/>
      <c r="AM764" s="92"/>
      <c r="AN764" s="92"/>
      <c r="AO764" s="92"/>
      <c r="AP764" s="92"/>
      <c r="AQ764" s="92"/>
      <c r="AR764" s="92"/>
      <c r="AS764" s="92"/>
      <c r="AT764" s="92"/>
    </row>
    <row r="765" spans="1:46" ht="24" customHeight="1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  <c r="AA765" s="92"/>
      <c r="AB765" s="92"/>
      <c r="AC765" s="92"/>
      <c r="AD765" s="92"/>
      <c r="AE765" s="92"/>
      <c r="AF765" s="92"/>
      <c r="AG765" s="92"/>
      <c r="AH765" s="92"/>
      <c r="AI765" s="92"/>
      <c r="AJ765" s="92"/>
      <c r="AK765" s="92"/>
      <c r="AL765" s="92"/>
      <c r="AM765" s="92"/>
      <c r="AN765" s="92"/>
      <c r="AO765" s="92"/>
      <c r="AP765" s="92"/>
      <c r="AQ765" s="92"/>
      <c r="AR765" s="92"/>
      <c r="AS765" s="92"/>
      <c r="AT765" s="92"/>
    </row>
    <row r="766" spans="1:46" ht="24" customHeight="1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  <c r="AA766" s="92"/>
      <c r="AB766" s="92"/>
      <c r="AC766" s="92"/>
      <c r="AD766" s="92"/>
      <c r="AE766" s="92"/>
      <c r="AF766" s="92"/>
      <c r="AG766" s="92"/>
      <c r="AH766" s="92"/>
      <c r="AI766" s="92"/>
      <c r="AJ766" s="92"/>
      <c r="AK766" s="92"/>
      <c r="AL766" s="92"/>
      <c r="AM766" s="92"/>
      <c r="AN766" s="92"/>
      <c r="AO766" s="92"/>
      <c r="AP766" s="92"/>
      <c r="AQ766" s="92"/>
      <c r="AR766" s="92"/>
      <c r="AS766" s="92"/>
      <c r="AT766" s="92"/>
    </row>
    <row r="767" spans="1:46" ht="24" customHeight="1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  <c r="AA767" s="92"/>
      <c r="AB767" s="92"/>
      <c r="AC767" s="92"/>
      <c r="AD767" s="92"/>
      <c r="AE767" s="92"/>
      <c r="AF767" s="92"/>
      <c r="AG767" s="92"/>
      <c r="AH767" s="92"/>
      <c r="AI767" s="92"/>
      <c r="AJ767" s="92"/>
      <c r="AK767" s="92"/>
      <c r="AL767" s="92"/>
      <c r="AM767" s="92"/>
      <c r="AN767" s="92"/>
      <c r="AO767" s="92"/>
      <c r="AP767" s="92"/>
      <c r="AQ767" s="92"/>
      <c r="AR767" s="92"/>
      <c r="AS767" s="92"/>
      <c r="AT767" s="92"/>
    </row>
    <row r="768" spans="1:46" ht="24" customHeight="1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  <c r="AB768" s="92"/>
      <c r="AC768" s="92"/>
      <c r="AD768" s="92"/>
      <c r="AE768" s="92"/>
      <c r="AF768" s="92"/>
      <c r="AG768" s="92"/>
      <c r="AH768" s="92"/>
      <c r="AI768" s="92"/>
      <c r="AJ768" s="92"/>
      <c r="AK768" s="92"/>
      <c r="AL768" s="92"/>
      <c r="AM768" s="92"/>
      <c r="AN768" s="92"/>
      <c r="AO768" s="92"/>
      <c r="AP768" s="92"/>
      <c r="AQ768" s="92"/>
      <c r="AR768" s="92"/>
      <c r="AS768" s="92"/>
      <c r="AT768" s="92"/>
    </row>
    <row r="769" spans="1:46" ht="24" customHeight="1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  <c r="AB769" s="92"/>
      <c r="AC769" s="92"/>
      <c r="AD769" s="92"/>
      <c r="AE769" s="92"/>
      <c r="AF769" s="92"/>
      <c r="AG769" s="92"/>
      <c r="AH769" s="92"/>
      <c r="AI769" s="92"/>
      <c r="AJ769" s="92"/>
      <c r="AK769" s="92"/>
      <c r="AL769" s="92"/>
      <c r="AM769" s="92"/>
      <c r="AN769" s="92"/>
      <c r="AO769" s="92"/>
      <c r="AP769" s="92"/>
      <c r="AQ769" s="92"/>
      <c r="AR769" s="92"/>
      <c r="AS769" s="92"/>
      <c r="AT769" s="92"/>
    </row>
    <row r="770" spans="1:46" ht="24" customHeight="1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  <c r="AB770" s="92"/>
      <c r="AC770" s="92"/>
      <c r="AD770" s="92"/>
      <c r="AE770" s="92"/>
      <c r="AF770" s="92"/>
      <c r="AG770" s="92"/>
      <c r="AH770" s="92"/>
      <c r="AI770" s="92"/>
      <c r="AJ770" s="92"/>
      <c r="AK770" s="92"/>
      <c r="AL770" s="92"/>
      <c r="AM770" s="92"/>
      <c r="AN770" s="92"/>
      <c r="AO770" s="92"/>
      <c r="AP770" s="92"/>
      <c r="AQ770" s="92"/>
      <c r="AR770" s="92"/>
      <c r="AS770" s="92"/>
      <c r="AT770" s="92"/>
    </row>
    <row r="771" spans="1:46" ht="24" customHeight="1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  <c r="AB771" s="92"/>
      <c r="AC771" s="92"/>
      <c r="AD771" s="92"/>
      <c r="AE771" s="92"/>
      <c r="AF771" s="92"/>
      <c r="AG771" s="92"/>
      <c r="AH771" s="92"/>
      <c r="AI771" s="92"/>
      <c r="AJ771" s="92"/>
      <c r="AK771" s="92"/>
      <c r="AL771" s="92"/>
      <c r="AM771" s="92"/>
      <c r="AN771" s="92"/>
      <c r="AO771" s="92"/>
      <c r="AP771" s="92"/>
      <c r="AQ771" s="92"/>
      <c r="AR771" s="92"/>
      <c r="AS771" s="92"/>
      <c r="AT771" s="92"/>
    </row>
    <row r="772" spans="1:46" ht="24" customHeight="1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  <c r="AB772" s="92"/>
      <c r="AC772" s="92"/>
      <c r="AD772" s="92"/>
      <c r="AE772" s="92"/>
      <c r="AF772" s="92"/>
      <c r="AG772" s="92"/>
      <c r="AH772" s="92"/>
      <c r="AI772" s="92"/>
      <c r="AJ772" s="92"/>
      <c r="AK772" s="92"/>
      <c r="AL772" s="92"/>
      <c r="AM772" s="92"/>
      <c r="AN772" s="92"/>
      <c r="AO772" s="92"/>
      <c r="AP772" s="92"/>
      <c r="AQ772" s="92"/>
      <c r="AR772" s="92"/>
      <c r="AS772" s="92"/>
      <c r="AT772" s="92"/>
    </row>
    <row r="773" spans="1:46" ht="24" customHeight="1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  <c r="AB773" s="92"/>
      <c r="AC773" s="92"/>
      <c r="AD773" s="92"/>
      <c r="AE773" s="92"/>
      <c r="AF773" s="92"/>
      <c r="AG773" s="92"/>
      <c r="AH773" s="92"/>
      <c r="AI773" s="92"/>
      <c r="AJ773" s="92"/>
      <c r="AK773" s="92"/>
      <c r="AL773" s="92"/>
      <c r="AM773" s="92"/>
      <c r="AN773" s="92"/>
      <c r="AO773" s="92"/>
      <c r="AP773" s="92"/>
      <c r="AQ773" s="92"/>
      <c r="AR773" s="92"/>
      <c r="AS773" s="92"/>
      <c r="AT773" s="92"/>
    </row>
    <row r="774" spans="1:46" ht="24" customHeight="1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  <c r="AB774" s="92"/>
      <c r="AC774" s="92"/>
      <c r="AD774" s="92"/>
      <c r="AE774" s="92"/>
      <c r="AF774" s="92"/>
      <c r="AG774" s="92"/>
      <c r="AH774" s="92"/>
      <c r="AI774" s="92"/>
      <c r="AJ774" s="92"/>
      <c r="AK774" s="92"/>
      <c r="AL774" s="92"/>
      <c r="AM774" s="92"/>
      <c r="AN774" s="92"/>
      <c r="AO774" s="92"/>
      <c r="AP774" s="92"/>
      <c r="AQ774" s="92"/>
      <c r="AR774" s="92"/>
      <c r="AS774" s="92"/>
      <c r="AT774" s="92"/>
    </row>
    <row r="775" spans="1:46" ht="24" customHeight="1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  <c r="AB775" s="92"/>
      <c r="AC775" s="92"/>
      <c r="AD775" s="92"/>
      <c r="AE775" s="92"/>
      <c r="AF775" s="92"/>
      <c r="AG775" s="92"/>
      <c r="AH775" s="92"/>
      <c r="AI775" s="92"/>
      <c r="AJ775" s="92"/>
      <c r="AK775" s="92"/>
      <c r="AL775" s="92"/>
      <c r="AM775" s="92"/>
      <c r="AN775" s="92"/>
      <c r="AO775" s="92"/>
      <c r="AP775" s="92"/>
      <c r="AQ775" s="92"/>
      <c r="AR775" s="92"/>
      <c r="AS775" s="92"/>
      <c r="AT775" s="92"/>
    </row>
    <row r="776" spans="1:46" ht="24" customHeight="1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  <c r="AA776" s="92"/>
      <c r="AB776" s="92"/>
      <c r="AC776" s="92"/>
      <c r="AD776" s="92"/>
      <c r="AE776" s="92"/>
      <c r="AF776" s="92"/>
      <c r="AG776" s="92"/>
      <c r="AH776" s="92"/>
      <c r="AI776" s="92"/>
      <c r="AJ776" s="92"/>
      <c r="AK776" s="92"/>
      <c r="AL776" s="92"/>
      <c r="AM776" s="92"/>
      <c r="AN776" s="92"/>
      <c r="AO776" s="92"/>
      <c r="AP776" s="92"/>
      <c r="AQ776" s="92"/>
      <c r="AR776" s="92"/>
      <c r="AS776" s="92"/>
      <c r="AT776" s="92"/>
    </row>
    <row r="777" spans="1:46" ht="24" customHeight="1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  <c r="AB777" s="92"/>
      <c r="AC777" s="92"/>
      <c r="AD777" s="92"/>
      <c r="AE777" s="92"/>
      <c r="AF777" s="92"/>
      <c r="AG777" s="92"/>
      <c r="AH777" s="92"/>
      <c r="AI777" s="92"/>
      <c r="AJ777" s="92"/>
      <c r="AK777" s="92"/>
      <c r="AL777" s="92"/>
      <c r="AM777" s="92"/>
      <c r="AN777" s="92"/>
      <c r="AO777" s="92"/>
      <c r="AP777" s="92"/>
      <c r="AQ777" s="92"/>
      <c r="AR777" s="92"/>
      <c r="AS777" s="92"/>
      <c r="AT777" s="92"/>
    </row>
    <row r="778" spans="1:46" ht="24" customHeight="1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  <c r="AB778" s="92"/>
      <c r="AC778" s="92"/>
      <c r="AD778" s="92"/>
      <c r="AE778" s="92"/>
      <c r="AF778" s="92"/>
      <c r="AG778" s="92"/>
      <c r="AH778" s="92"/>
      <c r="AI778" s="92"/>
      <c r="AJ778" s="92"/>
      <c r="AK778" s="92"/>
      <c r="AL778" s="92"/>
      <c r="AM778" s="92"/>
      <c r="AN778" s="92"/>
      <c r="AO778" s="92"/>
      <c r="AP778" s="92"/>
      <c r="AQ778" s="92"/>
      <c r="AR778" s="92"/>
      <c r="AS778" s="92"/>
      <c r="AT778" s="92"/>
    </row>
    <row r="779" spans="1:46" ht="24" customHeight="1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  <c r="AB779" s="92"/>
      <c r="AC779" s="92"/>
      <c r="AD779" s="92"/>
      <c r="AE779" s="92"/>
      <c r="AF779" s="92"/>
      <c r="AG779" s="92"/>
      <c r="AH779" s="92"/>
      <c r="AI779" s="92"/>
      <c r="AJ779" s="92"/>
      <c r="AK779" s="92"/>
      <c r="AL779" s="92"/>
      <c r="AM779" s="92"/>
      <c r="AN779" s="92"/>
      <c r="AO779" s="92"/>
      <c r="AP779" s="92"/>
      <c r="AQ779" s="92"/>
      <c r="AR779" s="92"/>
      <c r="AS779" s="92"/>
      <c r="AT779" s="92"/>
    </row>
    <row r="780" spans="1:46" ht="24" customHeight="1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  <c r="AB780" s="92"/>
      <c r="AC780" s="92"/>
      <c r="AD780" s="92"/>
      <c r="AE780" s="92"/>
      <c r="AF780" s="92"/>
      <c r="AG780" s="92"/>
      <c r="AH780" s="92"/>
      <c r="AI780" s="92"/>
      <c r="AJ780" s="92"/>
      <c r="AK780" s="92"/>
      <c r="AL780" s="92"/>
      <c r="AM780" s="92"/>
      <c r="AN780" s="92"/>
      <c r="AO780" s="92"/>
      <c r="AP780" s="92"/>
      <c r="AQ780" s="92"/>
      <c r="AR780" s="92"/>
      <c r="AS780" s="92"/>
      <c r="AT780" s="92"/>
    </row>
    <row r="781" spans="1:46" ht="24" customHeight="1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  <c r="AA781" s="92"/>
      <c r="AB781" s="92"/>
      <c r="AC781" s="92"/>
      <c r="AD781" s="92"/>
      <c r="AE781" s="92"/>
      <c r="AF781" s="92"/>
      <c r="AG781" s="92"/>
      <c r="AH781" s="92"/>
      <c r="AI781" s="92"/>
      <c r="AJ781" s="92"/>
      <c r="AK781" s="92"/>
      <c r="AL781" s="92"/>
      <c r="AM781" s="92"/>
      <c r="AN781" s="92"/>
      <c r="AO781" s="92"/>
      <c r="AP781" s="92"/>
      <c r="AQ781" s="92"/>
      <c r="AR781" s="92"/>
      <c r="AS781" s="92"/>
      <c r="AT781" s="92"/>
    </row>
    <row r="782" spans="1:46" ht="24" customHeight="1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  <c r="AB782" s="92"/>
      <c r="AC782" s="92"/>
      <c r="AD782" s="92"/>
      <c r="AE782" s="92"/>
      <c r="AF782" s="92"/>
      <c r="AG782" s="92"/>
      <c r="AH782" s="92"/>
      <c r="AI782" s="92"/>
      <c r="AJ782" s="92"/>
      <c r="AK782" s="92"/>
      <c r="AL782" s="92"/>
      <c r="AM782" s="92"/>
      <c r="AN782" s="92"/>
      <c r="AO782" s="92"/>
      <c r="AP782" s="92"/>
      <c r="AQ782" s="92"/>
      <c r="AR782" s="92"/>
      <c r="AS782" s="92"/>
      <c r="AT782" s="92"/>
    </row>
    <row r="783" spans="1:46" ht="24" customHeight="1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  <c r="AA783" s="92"/>
      <c r="AB783" s="92"/>
      <c r="AC783" s="92"/>
      <c r="AD783" s="92"/>
      <c r="AE783" s="92"/>
      <c r="AF783" s="92"/>
      <c r="AG783" s="92"/>
      <c r="AH783" s="92"/>
      <c r="AI783" s="92"/>
      <c r="AJ783" s="92"/>
      <c r="AK783" s="92"/>
      <c r="AL783" s="92"/>
      <c r="AM783" s="92"/>
      <c r="AN783" s="92"/>
      <c r="AO783" s="92"/>
      <c r="AP783" s="92"/>
      <c r="AQ783" s="92"/>
      <c r="AR783" s="92"/>
      <c r="AS783" s="92"/>
      <c r="AT783" s="92"/>
    </row>
    <row r="784" spans="1:46" ht="24" customHeight="1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  <c r="AA784" s="92"/>
      <c r="AB784" s="92"/>
      <c r="AC784" s="92"/>
      <c r="AD784" s="92"/>
      <c r="AE784" s="92"/>
      <c r="AF784" s="92"/>
      <c r="AG784" s="92"/>
      <c r="AH784" s="92"/>
      <c r="AI784" s="92"/>
      <c r="AJ784" s="92"/>
      <c r="AK784" s="92"/>
      <c r="AL784" s="92"/>
      <c r="AM784" s="92"/>
      <c r="AN784" s="92"/>
      <c r="AO784" s="92"/>
      <c r="AP784" s="92"/>
      <c r="AQ784" s="92"/>
      <c r="AR784" s="92"/>
      <c r="AS784" s="92"/>
      <c r="AT784" s="92"/>
    </row>
    <row r="785" spans="1:46" ht="24" customHeight="1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  <c r="AA785" s="92"/>
      <c r="AB785" s="92"/>
      <c r="AC785" s="92"/>
      <c r="AD785" s="92"/>
      <c r="AE785" s="92"/>
      <c r="AF785" s="92"/>
      <c r="AG785" s="92"/>
      <c r="AH785" s="92"/>
      <c r="AI785" s="92"/>
      <c r="AJ785" s="92"/>
      <c r="AK785" s="92"/>
      <c r="AL785" s="92"/>
      <c r="AM785" s="92"/>
      <c r="AN785" s="92"/>
      <c r="AO785" s="92"/>
      <c r="AP785" s="92"/>
      <c r="AQ785" s="92"/>
      <c r="AR785" s="92"/>
      <c r="AS785" s="92"/>
      <c r="AT785" s="92"/>
    </row>
    <row r="786" spans="1:46" ht="24" customHeight="1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  <c r="AB786" s="92"/>
      <c r="AC786" s="92"/>
      <c r="AD786" s="92"/>
      <c r="AE786" s="92"/>
      <c r="AF786" s="92"/>
      <c r="AG786" s="92"/>
      <c r="AH786" s="92"/>
      <c r="AI786" s="92"/>
      <c r="AJ786" s="92"/>
      <c r="AK786" s="92"/>
      <c r="AL786" s="92"/>
      <c r="AM786" s="92"/>
      <c r="AN786" s="92"/>
      <c r="AO786" s="92"/>
      <c r="AP786" s="92"/>
      <c r="AQ786" s="92"/>
      <c r="AR786" s="92"/>
      <c r="AS786" s="92"/>
      <c r="AT786" s="92"/>
    </row>
    <row r="787" spans="1:46" ht="24" customHeight="1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  <c r="AA787" s="92"/>
      <c r="AB787" s="92"/>
      <c r="AC787" s="92"/>
      <c r="AD787" s="92"/>
      <c r="AE787" s="92"/>
      <c r="AF787" s="92"/>
      <c r="AG787" s="92"/>
      <c r="AH787" s="92"/>
      <c r="AI787" s="92"/>
      <c r="AJ787" s="92"/>
      <c r="AK787" s="92"/>
      <c r="AL787" s="92"/>
      <c r="AM787" s="92"/>
      <c r="AN787" s="92"/>
      <c r="AO787" s="92"/>
      <c r="AP787" s="92"/>
      <c r="AQ787" s="92"/>
      <c r="AR787" s="92"/>
      <c r="AS787" s="92"/>
      <c r="AT787" s="92"/>
    </row>
    <row r="788" spans="1:46" ht="24" customHeight="1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  <c r="AB788" s="92"/>
      <c r="AC788" s="92"/>
      <c r="AD788" s="92"/>
      <c r="AE788" s="92"/>
      <c r="AF788" s="92"/>
      <c r="AG788" s="92"/>
      <c r="AH788" s="92"/>
      <c r="AI788" s="92"/>
      <c r="AJ788" s="92"/>
      <c r="AK788" s="92"/>
      <c r="AL788" s="92"/>
      <c r="AM788" s="92"/>
      <c r="AN788" s="92"/>
      <c r="AO788" s="92"/>
      <c r="AP788" s="92"/>
      <c r="AQ788" s="92"/>
      <c r="AR788" s="92"/>
      <c r="AS788" s="92"/>
      <c r="AT788" s="92"/>
    </row>
    <row r="789" spans="1:46" ht="24" customHeight="1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  <c r="AA789" s="92"/>
      <c r="AB789" s="92"/>
      <c r="AC789" s="92"/>
      <c r="AD789" s="92"/>
      <c r="AE789" s="92"/>
      <c r="AF789" s="92"/>
      <c r="AG789" s="92"/>
      <c r="AH789" s="92"/>
      <c r="AI789" s="92"/>
      <c r="AJ789" s="92"/>
      <c r="AK789" s="92"/>
      <c r="AL789" s="92"/>
      <c r="AM789" s="92"/>
      <c r="AN789" s="92"/>
      <c r="AO789" s="92"/>
      <c r="AP789" s="92"/>
      <c r="AQ789" s="92"/>
      <c r="AR789" s="92"/>
      <c r="AS789" s="92"/>
      <c r="AT789" s="92"/>
    </row>
    <row r="790" spans="1:46" ht="24" customHeight="1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  <c r="AB790" s="92"/>
      <c r="AC790" s="92"/>
      <c r="AD790" s="92"/>
      <c r="AE790" s="92"/>
      <c r="AF790" s="92"/>
      <c r="AG790" s="92"/>
      <c r="AH790" s="92"/>
      <c r="AI790" s="92"/>
      <c r="AJ790" s="92"/>
      <c r="AK790" s="92"/>
      <c r="AL790" s="92"/>
      <c r="AM790" s="92"/>
      <c r="AN790" s="92"/>
      <c r="AO790" s="92"/>
      <c r="AP790" s="92"/>
      <c r="AQ790" s="92"/>
      <c r="AR790" s="92"/>
      <c r="AS790" s="92"/>
      <c r="AT790" s="92"/>
    </row>
    <row r="791" spans="1:46" ht="24" customHeight="1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  <c r="AB791" s="92"/>
      <c r="AC791" s="92"/>
      <c r="AD791" s="92"/>
      <c r="AE791" s="92"/>
      <c r="AF791" s="92"/>
      <c r="AG791" s="92"/>
      <c r="AH791" s="92"/>
      <c r="AI791" s="92"/>
      <c r="AJ791" s="92"/>
      <c r="AK791" s="92"/>
      <c r="AL791" s="92"/>
      <c r="AM791" s="92"/>
      <c r="AN791" s="92"/>
      <c r="AO791" s="92"/>
      <c r="AP791" s="92"/>
      <c r="AQ791" s="92"/>
      <c r="AR791" s="92"/>
      <c r="AS791" s="92"/>
      <c r="AT791" s="92"/>
    </row>
    <row r="792" spans="1:46" ht="24" customHeight="1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  <c r="AB792" s="92"/>
      <c r="AC792" s="92"/>
      <c r="AD792" s="92"/>
      <c r="AE792" s="92"/>
      <c r="AF792" s="92"/>
      <c r="AG792" s="92"/>
      <c r="AH792" s="92"/>
      <c r="AI792" s="92"/>
      <c r="AJ792" s="92"/>
      <c r="AK792" s="92"/>
      <c r="AL792" s="92"/>
      <c r="AM792" s="92"/>
      <c r="AN792" s="92"/>
      <c r="AO792" s="92"/>
      <c r="AP792" s="92"/>
      <c r="AQ792" s="92"/>
      <c r="AR792" s="92"/>
      <c r="AS792" s="92"/>
      <c r="AT792" s="92"/>
    </row>
    <row r="793" spans="1:46" ht="24" customHeight="1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  <c r="AB793" s="92"/>
      <c r="AC793" s="92"/>
      <c r="AD793" s="92"/>
      <c r="AE793" s="92"/>
      <c r="AF793" s="92"/>
      <c r="AG793" s="92"/>
      <c r="AH793" s="92"/>
      <c r="AI793" s="92"/>
      <c r="AJ793" s="92"/>
      <c r="AK793" s="92"/>
      <c r="AL793" s="92"/>
      <c r="AM793" s="92"/>
      <c r="AN793" s="92"/>
      <c r="AO793" s="92"/>
      <c r="AP793" s="92"/>
      <c r="AQ793" s="92"/>
      <c r="AR793" s="92"/>
      <c r="AS793" s="92"/>
      <c r="AT793" s="92"/>
    </row>
    <row r="794" spans="1:46" ht="24" customHeight="1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  <c r="AB794" s="92"/>
      <c r="AC794" s="92"/>
      <c r="AD794" s="92"/>
      <c r="AE794" s="92"/>
      <c r="AF794" s="92"/>
      <c r="AG794" s="92"/>
      <c r="AH794" s="92"/>
      <c r="AI794" s="92"/>
      <c r="AJ794" s="92"/>
      <c r="AK794" s="92"/>
      <c r="AL794" s="92"/>
      <c r="AM794" s="92"/>
      <c r="AN794" s="92"/>
      <c r="AO794" s="92"/>
      <c r="AP794" s="92"/>
      <c r="AQ794" s="92"/>
      <c r="AR794" s="92"/>
      <c r="AS794" s="92"/>
      <c r="AT794" s="92"/>
    </row>
    <row r="795" spans="1:46" ht="24" customHeight="1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  <c r="AB795" s="92"/>
      <c r="AC795" s="92"/>
      <c r="AD795" s="92"/>
      <c r="AE795" s="92"/>
      <c r="AF795" s="92"/>
      <c r="AG795" s="92"/>
      <c r="AH795" s="92"/>
      <c r="AI795" s="92"/>
      <c r="AJ795" s="92"/>
      <c r="AK795" s="92"/>
      <c r="AL795" s="92"/>
      <c r="AM795" s="92"/>
      <c r="AN795" s="92"/>
      <c r="AO795" s="92"/>
      <c r="AP795" s="92"/>
      <c r="AQ795" s="92"/>
      <c r="AR795" s="92"/>
      <c r="AS795" s="92"/>
      <c r="AT795" s="92"/>
    </row>
    <row r="796" spans="1:46" ht="24" customHeight="1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  <c r="AB796" s="92"/>
      <c r="AC796" s="92"/>
      <c r="AD796" s="92"/>
      <c r="AE796" s="92"/>
      <c r="AF796" s="92"/>
      <c r="AG796" s="92"/>
      <c r="AH796" s="92"/>
      <c r="AI796" s="92"/>
      <c r="AJ796" s="92"/>
      <c r="AK796" s="92"/>
      <c r="AL796" s="92"/>
      <c r="AM796" s="92"/>
      <c r="AN796" s="92"/>
      <c r="AO796" s="92"/>
      <c r="AP796" s="92"/>
      <c r="AQ796" s="92"/>
      <c r="AR796" s="92"/>
      <c r="AS796" s="92"/>
      <c r="AT796" s="92"/>
    </row>
    <row r="797" spans="1:46" ht="24" customHeight="1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  <c r="AB797" s="92"/>
      <c r="AC797" s="92"/>
      <c r="AD797" s="92"/>
      <c r="AE797" s="92"/>
      <c r="AF797" s="92"/>
      <c r="AG797" s="92"/>
      <c r="AH797" s="92"/>
      <c r="AI797" s="92"/>
      <c r="AJ797" s="92"/>
      <c r="AK797" s="92"/>
      <c r="AL797" s="92"/>
      <c r="AM797" s="92"/>
      <c r="AN797" s="92"/>
      <c r="AO797" s="92"/>
      <c r="AP797" s="92"/>
      <c r="AQ797" s="92"/>
      <c r="AR797" s="92"/>
      <c r="AS797" s="92"/>
      <c r="AT797" s="92"/>
    </row>
    <row r="798" spans="1:46" ht="24" customHeight="1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  <c r="AB798" s="92"/>
      <c r="AC798" s="92"/>
      <c r="AD798" s="92"/>
      <c r="AE798" s="92"/>
      <c r="AF798" s="92"/>
      <c r="AG798" s="92"/>
      <c r="AH798" s="92"/>
      <c r="AI798" s="92"/>
      <c r="AJ798" s="92"/>
      <c r="AK798" s="92"/>
      <c r="AL798" s="92"/>
      <c r="AM798" s="92"/>
      <c r="AN798" s="92"/>
      <c r="AO798" s="92"/>
      <c r="AP798" s="92"/>
      <c r="AQ798" s="92"/>
      <c r="AR798" s="92"/>
      <c r="AS798" s="92"/>
      <c r="AT798" s="92"/>
    </row>
    <row r="799" spans="1:46" ht="24" customHeight="1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  <c r="AA799" s="92"/>
      <c r="AB799" s="92"/>
      <c r="AC799" s="92"/>
      <c r="AD799" s="92"/>
      <c r="AE799" s="92"/>
      <c r="AF799" s="92"/>
      <c r="AG799" s="92"/>
      <c r="AH799" s="92"/>
      <c r="AI799" s="92"/>
      <c r="AJ799" s="92"/>
      <c r="AK799" s="92"/>
      <c r="AL799" s="92"/>
      <c r="AM799" s="92"/>
      <c r="AN799" s="92"/>
      <c r="AO799" s="92"/>
      <c r="AP799" s="92"/>
      <c r="AQ799" s="92"/>
      <c r="AR799" s="92"/>
      <c r="AS799" s="92"/>
      <c r="AT799" s="92"/>
    </row>
    <row r="800" spans="1:46" ht="24" customHeight="1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  <c r="AA800" s="92"/>
      <c r="AB800" s="92"/>
      <c r="AC800" s="92"/>
      <c r="AD800" s="92"/>
      <c r="AE800" s="92"/>
      <c r="AF800" s="92"/>
      <c r="AG800" s="92"/>
      <c r="AH800" s="92"/>
      <c r="AI800" s="92"/>
      <c r="AJ800" s="92"/>
      <c r="AK800" s="92"/>
      <c r="AL800" s="92"/>
      <c r="AM800" s="92"/>
      <c r="AN800" s="92"/>
      <c r="AO800" s="92"/>
      <c r="AP800" s="92"/>
      <c r="AQ800" s="92"/>
      <c r="AR800" s="92"/>
      <c r="AS800" s="92"/>
      <c r="AT800" s="92"/>
    </row>
    <row r="801" spans="1:46" ht="24" customHeight="1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  <c r="AB801" s="92"/>
      <c r="AC801" s="92"/>
      <c r="AD801" s="92"/>
      <c r="AE801" s="92"/>
      <c r="AF801" s="92"/>
      <c r="AG801" s="92"/>
      <c r="AH801" s="92"/>
      <c r="AI801" s="92"/>
      <c r="AJ801" s="92"/>
      <c r="AK801" s="92"/>
      <c r="AL801" s="92"/>
      <c r="AM801" s="92"/>
      <c r="AN801" s="92"/>
      <c r="AO801" s="92"/>
      <c r="AP801" s="92"/>
      <c r="AQ801" s="92"/>
      <c r="AR801" s="92"/>
      <c r="AS801" s="92"/>
      <c r="AT801" s="92"/>
    </row>
    <row r="802" spans="1:46" ht="24" customHeight="1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  <c r="AA802" s="92"/>
      <c r="AB802" s="92"/>
      <c r="AC802" s="92"/>
      <c r="AD802" s="92"/>
      <c r="AE802" s="92"/>
      <c r="AF802" s="92"/>
      <c r="AG802" s="92"/>
      <c r="AH802" s="92"/>
      <c r="AI802" s="92"/>
      <c r="AJ802" s="92"/>
      <c r="AK802" s="92"/>
      <c r="AL802" s="92"/>
      <c r="AM802" s="92"/>
      <c r="AN802" s="92"/>
      <c r="AO802" s="92"/>
      <c r="AP802" s="92"/>
      <c r="AQ802" s="92"/>
      <c r="AR802" s="92"/>
      <c r="AS802" s="92"/>
      <c r="AT802" s="92"/>
    </row>
    <row r="803" spans="1:46" ht="24" customHeight="1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  <c r="AB803" s="92"/>
      <c r="AC803" s="92"/>
      <c r="AD803" s="92"/>
      <c r="AE803" s="92"/>
      <c r="AF803" s="92"/>
      <c r="AG803" s="92"/>
      <c r="AH803" s="92"/>
      <c r="AI803" s="92"/>
      <c r="AJ803" s="92"/>
      <c r="AK803" s="92"/>
      <c r="AL803" s="92"/>
      <c r="AM803" s="92"/>
      <c r="AN803" s="92"/>
      <c r="AO803" s="92"/>
      <c r="AP803" s="92"/>
      <c r="AQ803" s="92"/>
      <c r="AR803" s="92"/>
      <c r="AS803" s="92"/>
      <c r="AT803" s="92"/>
    </row>
    <row r="804" spans="1:46" ht="24" customHeight="1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  <c r="AA804" s="92"/>
      <c r="AB804" s="92"/>
      <c r="AC804" s="92"/>
      <c r="AD804" s="92"/>
      <c r="AE804" s="92"/>
      <c r="AF804" s="92"/>
      <c r="AG804" s="92"/>
      <c r="AH804" s="92"/>
      <c r="AI804" s="92"/>
      <c r="AJ804" s="92"/>
      <c r="AK804" s="92"/>
      <c r="AL804" s="92"/>
      <c r="AM804" s="92"/>
      <c r="AN804" s="92"/>
      <c r="AO804" s="92"/>
      <c r="AP804" s="92"/>
      <c r="AQ804" s="92"/>
      <c r="AR804" s="92"/>
      <c r="AS804" s="92"/>
      <c r="AT804" s="92"/>
    </row>
    <row r="805" spans="1:46" ht="24" customHeight="1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  <c r="AB805" s="92"/>
      <c r="AC805" s="92"/>
      <c r="AD805" s="92"/>
      <c r="AE805" s="92"/>
      <c r="AF805" s="92"/>
      <c r="AG805" s="92"/>
      <c r="AH805" s="92"/>
      <c r="AI805" s="92"/>
      <c r="AJ805" s="92"/>
      <c r="AK805" s="92"/>
      <c r="AL805" s="92"/>
      <c r="AM805" s="92"/>
      <c r="AN805" s="92"/>
      <c r="AO805" s="92"/>
      <c r="AP805" s="92"/>
      <c r="AQ805" s="92"/>
      <c r="AR805" s="92"/>
      <c r="AS805" s="92"/>
      <c r="AT805" s="92"/>
    </row>
    <row r="806" spans="1:46" ht="24" customHeight="1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  <c r="AA806" s="92"/>
      <c r="AB806" s="92"/>
      <c r="AC806" s="92"/>
      <c r="AD806" s="92"/>
      <c r="AE806" s="92"/>
      <c r="AF806" s="92"/>
      <c r="AG806" s="92"/>
      <c r="AH806" s="92"/>
      <c r="AI806" s="92"/>
      <c r="AJ806" s="92"/>
      <c r="AK806" s="92"/>
      <c r="AL806" s="92"/>
      <c r="AM806" s="92"/>
      <c r="AN806" s="92"/>
      <c r="AO806" s="92"/>
      <c r="AP806" s="92"/>
      <c r="AQ806" s="92"/>
      <c r="AR806" s="92"/>
      <c r="AS806" s="92"/>
      <c r="AT806" s="92"/>
    </row>
    <row r="807" spans="1:46" ht="24" customHeight="1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  <c r="AB807" s="92"/>
      <c r="AC807" s="92"/>
      <c r="AD807" s="92"/>
      <c r="AE807" s="92"/>
      <c r="AF807" s="92"/>
      <c r="AG807" s="92"/>
      <c r="AH807" s="92"/>
      <c r="AI807" s="92"/>
      <c r="AJ807" s="92"/>
      <c r="AK807" s="92"/>
      <c r="AL807" s="92"/>
      <c r="AM807" s="92"/>
      <c r="AN807" s="92"/>
      <c r="AO807" s="92"/>
      <c r="AP807" s="92"/>
      <c r="AQ807" s="92"/>
      <c r="AR807" s="92"/>
      <c r="AS807" s="92"/>
      <c r="AT807" s="92"/>
    </row>
    <row r="808" spans="1:46" ht="24" customHeight="1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  <c r="AA808" s="92"/>
      <c r="AB808" s="92"/>
      <c r="AC808" s="92"/>
      <c r="AD808" s="92"/>
      <c r="AE808" s="92"/>
      <c r="AF808" s="92"/>
      <c r="AG808" s="92"/>
      <c r="AH808" s="92"/>
      <c r="AI808" s="92"/>
      <c r="AJ808" s="92"/>
      <c r="AK808" s="92"/>
      <c r="AL808" s="92"/>
      <c r="AM808" s="92"/>
      <c r="AN808" s="92"/>
      <c r="AO808" s="92"/>
      <c r="AP808" s="92"/>
      <c r="AQ808" s="92"/>
      <c r="AR808" s="92"/>
      <c r="AS808" s="92"/>
      <c r="AT808" s="92"/>
    </row>
    <row r="809" spans="1:46" ht="24" customHeight="1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  <c r="AB809" s="92"/>
      <c r="AC809" s="92"/>
      <c r="AD809" s="92"/>
      <c r="AE809" s="92"/>
      <c r="AF809" s="92"/>
      <c r="AG809" s="92"/>
      <c r="AH809" s="92"/>
      <c r="AI809" s="92"/>
      <c r="AJ809" s="92"/>
      <c r="AK809" s="92"/>
      <c r="AL809" s="92"/>
      <c r="AM809" s="92"/>
      <c r="AN809" s="92"/>
      <c r="AO809" s="92"/>
      <c r="AP809" s="92"/>
      <c r="AQ809" s="92"/>
      <c r="AR809" s="92"/>
      <c r="AS809" s="92"/>
      <c r="AT809" s="92"/>
    </row>
    <row r="810" spans="1:46" ht="24" customHeight="1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  <c r="AA810" s="92"/>
      <c r="AB810" s="92"/>
      <c r="AC810" s="92"/>
      <c r="AD810" s="92"/>
      <c r="AE810" s="92"/>
      <c r="AF810" s="92"/>
      <c r="AG810" s="92"/>
      <c r="AH810" s="92"/>
      <c r="AI810" s="92"/>
      <c r="AJ810" s="92"/>
      <c r="AK810" s="92"/>
      <c r="AL810" s="92"/>
      <c r="AM810" s="92"/>
      <c r="AN810" s="92"/>
      <c r="AO810" s="92"/>
      <c r="AP810" s="92"/>
      <c r="AQ810" s="92"/>
      <c r="AR810" s="92"/>
      <c r="AS810" s="92"/>
      <c r="AT810" s="92"/>
    </row>
    <row r="811" spans="1:46" ht="24" customHeight="1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  <c r="AA811" s="92"/>
      <c r="AB811" s="92"/>
      <c r="AC811" s="92"/>
      <c r="AD811" s="92"/>
      <c r="AE811" s="92"/>
      <c r="AF811" s="92"/>
      <c r="AG811" s="92"/>
      <c r="AH811" s="92"/>
      <c r="AI811" s="92"/>
      <c r="AJ811" s="92"/>
      <c r="AK811" s="92"/>
      <c r="AL811" s="92"/>
      <c r="AM811" s="92"/>
      <c r="AN811" s="92"/>
      <c r="AO811" s="92"/>
      <c r="AP811" s="92"/>
      <c r="AQ811" s="92"/>
      <c r="AR811" s="92"/>
      <c r="AS811" s="92"/>
      <c r="AT811" s="92"/>
    </row>
    <row r="812" spans="1:46" ht="24" customHeight="1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  <c r="AA812" s="92"/>
      <c r="AB812" s="92"/>
      <c r="AC812" s="92"/>
      <c r="AD812" s="92"/>
      <c r="AE812" s="92"/>
      <c r="AF812" s="92"/>
      <c r="AG812" s="92"/>
      <c r="AH812" s="92"/>
      <c r="AI812" s="92"/>
      <c r="AJ812" s="92"/>
      <c r="AK812" s="92"/>
      <c r="AL812" s="92"/>
      <c r="AM812" s="92"/>
      <c r="AN812" s="92"/>
      <c r="AO812" s="92"/>
      <c r="AP812" s="92"/>
      <c r="AQ812" s="92"/>
      <c r="AR812" s="92"/>
      <c r="AS812" s="92"/>
      <c r="AT812" s="92"/>
    </row>
    <row r="813" spans="1:46" ht="24" customHeight="1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  <c r="AA813" s="92"/>
      <c r="AB813" s="92"/>
      <c r="AC813" s="92"/>
      <c r="AD813" s="92"/>
      <c r="AE813" s="92"/>
      <c r="AF813" s="92"/>
      <c r="AG813" s="92"/>
      <c r="AH813" s="92"/>
      <c r="AI813" s="92"/>
      <c r="AJ813" s="92"/>
      <c r="AK813" s="92"/>
      <c r="AL813" s="92"/>
      <c r="AM813" s="92"/>
      <c r="AN813" s="92"/>
      <c r="AO813" s="92"/>
      <c r="AP813" s="92"/>
      <c r="AQ813" s="92"/>
      <c r="AR813" s="92"/>
      <c r="AS813" s="92"/>
      <c r="AT813" s="92"/>
    </row>
    <row r="814" spans="1:46" ht="24" customHeight="1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  <c r="AA814" s="92"/>
      <c r="AB814" s="92"/>
      <c r="AC814" s="92"/>
      <c r="AD814" s="92"/>
      <c r="AE814" s="92"/>
      <c r="AF814" s="92"/>
      <c r="AG814" s="92"/>
      <c r="AH814" s="92"/>
      <c r="AI814" s="92"/>
      <c r="AJ814" s="92"/>
      <c r="AK814" s="92"/>
      <c r="AL814" s="92"/>
      <c r="AM814" s="92"/>
      <c r="AN814" s="92"/>
      <c r="AO814" s="92"/>
      <c r="AP814" s="92"/>
      <c r="AQ814" s="92"/>
      <c r="AR814" s="92"/>
      <c r="AS814" s="92"/>
      <c r="AT814" s="92"/>
    </row>
    <row r="815" spans="1:46" ht="24" customHeight="1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  <c r="AB815" s="92"/>
      <c r="AC815" s="92"/>
      <c r="AD815" s="92"/>
      <c r="AE815" s="92"/>
      <c r="AF815" s="92"/>
      <c r="AG815" s="92"/>
      <c r="AH815" s="92"/>
      <c r="AI815" s="92"/>
      <c r="AJ815" s="92"/>
      <c r="AK815" s="92"/>
      <c r="AL815" s="92"/>
      <c r="AM815" s="92"/>
      <c r="AN815" s="92"/>
      <c r="AO815" s="92"/>
      <c r="AP815" s="92"/>
      <c r="AQ815" s="92"/>
      <c r="AR815" s="92"/>
      <c r="AS815" s="92"/>
      <c r="AT815" s="92"/>
    </row>
    <row r="816" spans="1:46" ht="24" customHeight="1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  <c r="AB816" s="92"/>
      <c r="AC816" s="92"/>
      <c r="AD816" s="92"/>
      <c r="AE816" s="92"/>
      <c r="AF816" s="92"/>
      <c r="AG816" s="92"/>
      <c r="AH816" s="92"/>
      <c r="AI816" s="92"/>
      <c r="AJ816" s="92"/>
      <c r="AK816" s="92"/>
      <c r="AL816" s="92"/>
      <c r="AM816" s="92"/>
      <c r="AN816" s="92"/>
      <c r="AO816" s="92"/>
      <c r="AP816" s="92"/>
      <c r="AQ816" s="92"/>
      <c r="AR816" s="92"/>
      <c r="AS816" s="92"/>
      <c r="AT816" s="92"/>
    </row>
    <row r="817" spans="1:46" ht="24" customHeight="1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  <c r="AB817" s="92"/>
      <c r="AC817" s="92"/>
      <c r="AD817" s="92"/>
      <c r="AE817" s="92"/>
      <c r="AF817" s="92"/>
      <c r="AG817" s="92"/>
      <c r="AH817" s="92"/>
      <c r="AI817" s="92"/>
      <c r="AJ817" s="92"/>
      <c r="AK817" s="92"/>
      <c r="AL817" s="92"/>
      <c r="AM817" s="92"/>
      <c r="AN817" s="92"/>
      <c r="AO817" s="92"/>
      <c r="AP817" s="92"/>
      <c r="AQ817" s="92"/>
      <c r="AR817" s="92"/>
      <c r="AS817" s="92"/>
      <c r="AT817" s="92"/>
    </row>
    <row r="818" spans="1:46" ht="24" customHeight="1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  <c r="AB818" s="92"/>
      <c r="AC818" s="92"/>
      <c r="AD818" s="92"/>
      <c r="AE818" s="92"/>
      <c r="AF818" s="92"/>
      <c r="AG818" s="92"/>
      <c r="AH818" s="92"/>
      <c r="AI818" s="92"/>
      <c r="AJ818" s="92"/>
      <c r="AK818" s="92"/>
      <c r="AL818" s="92"/>
      <c r="AM818" s="92"/>
      <c r="AN818" s="92"/>
      <c r="AO818" s="92"/>
      <c r="AP818" s="92"/>
      <c r="AQ818" s="92"/>
      <c r="AR818" s="92"/>
      <c r="AS818" s="92"/>
      <c r="AT818" s="92"/>
    </row>
    <row r="819" spans="1:46" ht="24" customHeight="1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  <c r="AB819" s="92"/>
      <c r="AC819" s="92"/>
      <c r="AD819" s="92"/>
      <c r="AE819" s="92"/>
      <c r="AF819" s="92"/>
      <c r="AG819" s="92"/>
      <c r="AH819" s="92"/>
      <c r="AI819" s="92"/>
      <c r="AJ819" s="92"/>
      <c r="AK819" s="92"/>
      <c r="AL819" s="92"/>
      <c r="AM819" s="92"/>
      <c r="AN819" s="92"/>
      <c r="AO819" s="92"/>
      <c r="AP819" s="92"/>
      <c r="AQ819" s="92"/>
      <c r="AR819" s="92"/>
      <c r="AS819" s="92"/>
      <c r="AT819" s="92"/>
    </row>
    <row r="820" spans="1:46" ht="24" customHeight="1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  <c r="AB820" s="92"/>
      <c r="AC820" s="92"/>
      <c r="AD820" s="92"/>
      <c r="AE820" s="92"/>
      <c r="AF820" s="92"/>
      <c r="AG820" s="92"/>
      <c r="AH820" s="92"/>
      <c r="AI820" s="92"/>
      <c r="AJ820" s="92"/>
      <c r="AK820" s="92"/>
      <c r="AL820" s="92"/>
      <c r="AM820" s="92"/>
      <c r="AN820" s="92"/>
      <c r="AO820" s="92"/>
      <c r="AP820" s="92"/>
      <c r="AQ820" s="92"/>
      <c r="AR820" s="92"/>
      <c r="AS820" s="92"/>
      <c r="AT820" s="92"/>
    </row>
    <row r="821" spans="1:46" ht="24" customHeight="1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  <c r="AB821" s="92"/>
      <c r="AC821" s="92"/>
      <c r="AD821" s="92"/>
      <c r="AE821" s="92"/>
      <c r="AF821" s="92"/>
      <c r="AG821" s="92"/>
      <c r="AH821" s="92"/>
      <c r="AI821" s="92"/>
      <c r="AJ821" s="92"/>
      <c r="AK821" s="92"/>
      <c r="AL821" s="92"/>
      <c r="AM821" s="92"/>
      <c r="AN821" s="92"/>
      <c r="AO821" s="92"/>
      <c r="AP821" s="92"/>
      <c r="AQ821" s="92"/>
      <c r="AR821" s="92"/>
      <c r="AS821" s="92"/>
      <c r="AT821" s="92"/>
    </row>
    <row r="822" spans="1:46" ht="24" customHeight="1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  <c r="AB822" s="92"/>
      <c r="AC822" s="92"/>
      <c r="AD822" s="92"/>
      <c r="AE822" s="92"/>
      <c r="AF822" s="92"/>
      <c r="AG822" s="92"/>
      <c r="AH822" s="92"/>
      <c r="AI822" s="92"/>
      <c r="AJ822" s="92"/>
      <c r="AK822" s="92"/>
      <c r="AL822" s="92"/>
      <c r="AM822" s="92"/>
      <c r="AN822" s="92"/>
      <c r="AO822" s="92"/>
      <c r="AP822" s="92"/>
      <c r="AQ822" s="92"/>
      <c r="AR822" s="92"/>
      <c r="AS822" s="92"/>
      <c r="AT822" s="92"/>
    </row>
    <row r="823" spans="1:46" ht="24" customHeight="1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  <c r="AB823" s="92"/>
      <c r="AC823" s="92"/>
      <c r="AD823" s="92"/>
      <c r="AE823" s="92"/>
      <c r="AF823" s="92"/>
      <c r="AG823" s="92"/>
      <c r="AH823" s="92"/>
      <c r="AI823" s="92"/>
      <c r="AJ823" s="92"/>
      <c r="AK823" s="92"/>
      <c r="AL823" s="92"/>
      <c r="AM823" s="92"/>
      <c r="AN823" s="92"/>
      <c r="AO823" s="92"/>
      <c r="AP823" s="92"/>
      <c r="AQ823" s="92"/>
      <c r="AR823" s="92"/>
      <c r="AS823" s="92"/>
      <c r="AT823" s="92"/>
    </row>
    <row r="824" spans="1:46" ht="24" customHeight="1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  <c r="AB824" s="92"/>
      <c r="AC824" s="92"/>
      <c r="AD824" s="92"/>
      <c r="AE824" s="92"/>
      <c r="AF824" s="92"/>
      <c r="AG824" s="92"/>
      <c r="AH824" s="92"/>
      <c r="AI824" s="92"/>
      <c r="AJ824" s="92"/>
      <c r="AK824" s="92"/>
      <c r="AL824" s="92"/>
      <c r="AM824" s="92"/>
      <c r="AN824" s="92"/>
      <c r="AO824" s="92"/>
      <c r="AP824" s="92"/>
      <c r="AQ824" s="92"/>
      <c r="AR824" s="92"/>
      <c r="AS824" s="92"/>
      <c r="AT824" s="92"/>
    </row>
    <row r="825" spans="1:46" ht="24" customHeight="1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  <c r="AB825" s="92"/>
      <c r="AC825" s="92"/>
      <c r="AD825" s="92"/>
      <c r="AE825" s="92"/>
      <c r="AF825" s="92"/>
      <c r="AG825" s="92"/>
      <c r="AH825" s="92"/>
      <c r="AI825" s="92"/>
      <c r="AJ825" s="92"/>
      <c r="AK825" s="92"/>
      <c r="AL825" s="92"/>
      <c r="AM825" s="92"/>
      <c r="AN825" s="92"/>
      <c r="AO825" s="92"/>
      <c r="AP825" s="92"/>
      <c r="AQ825" s="92"/>
      <c r="AR825" s="92"/>
      <c r="AS825" s="92"/>
      <c r="AT825" s="92"/>
    </row>
    <row r="826" spans="1:46" ht="24" customHeight="1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  <c r="AB826" s="92"/>
      <c r="AC826" s="92"/>
      <c r="AD826" s="92"/>
      <c r="AE826" s="92"/>
      <c r="AF826" s="92"/>
      <c r="AG826" s="92"/>
      <c r="AH826" s="92"/>
      <c r="AI826" s="92"/>
      <c r="AJ826" s="92"/>
      <c r="AK826" s="92"/>
      <c r="AL826" s="92"/>
      <c r="AM826" s="92"/>
      <c r="AN826" s="92"/>
      <c r="AO826" s="92"/>
      <c r="AP826" s="92"/>
      <c r="AQ826" s="92"/>
      <c r="AR826" s="92"/>
      <c r="AS826" s="92"/>
      <c r="AT826" s="92"/>
    </row>
    <row r="827" spans="1:46" ht="24" customHeight="1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  <c r="AB827" s="92"/>
      <c r="AC827" s="92"/>
      <c r="AD827" s="92"/>
      <c r="AE827" s="92"/>
      <c r="AF827" s="92"/>
      <c r="AG827" s="92"/>
      <c r="AH827" s="92"/>
      <c r="AI827" s="92"/>
      <c r="AJ827" s="92"/>
      <c r="AK827" s="92"/>
      <c r="AL827" s="92"/>
      <c r="AM827" s="92"/>
      <c r="AN827" s="92"/>
      <c r="AO827" s="92"/>
      <c r="AP827" s="92"/>
      <c r="AQ827" s="92"/>
      <c r="AR827" s="92"/>
      <c r="AS827" s="92"/>
      <c r="AT827" s="92"/>
    </row>
    <row r="828" spans="1:46" ht="24" customHeight="1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  <c r="AB828" s="92"/>
      <c r="AC828" s="92"/>
      <c r="AD828" s="92"/>
      <c r="AE828" s="92"/>
      <c r="AF828" s="92"/>
      <c r="AG828" s="92"/>
      <c r="AH828" s="92"/>
      <c r="AI828" s="92"/>
      <c r="AJ828" s="92"/>
      <c r="AK828" s="92"/>
      <c r="AL828" s="92"/>
      <c r="AM828" s="92"/>
      <c r="AN828" s="92"/>
      <c r="AO828" s="92"/>
      <c r="AP828" s="92"/>
      <c r="AQ828" s="92"/>
      <c r="AR828" s="92"/>
      <c r="AS828" s="92"/>
      <c r="AT828" s="92"/>
    </row>
    <row r="829" spans="1:46" ht="24" customHeight="1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  <c r="AB829" s="92"/>
      <c r="AC829" s="92"/>
      <c r="AD829" s="92"/>
      <c r="AE829" s="92"/>
      <c r="AF829" s="92"/>
      <c r="AG829" s="92"/>
      <c r="AH829" s="92"/>
      <c r="AI829" s="92"/>
      <c r="AJ829" s="92"/>
      <c r="AK829" s="92"/>
      <c r="AL829" s="92"/>
      <c r="AM829" s="92"/>
      <c r="AN829" s="92"/>
      <c r="AO829" s="92"/>
      <c r="AP829" s="92"/>
      <c r="AQ829" s="92"/>
      <c r="AR829" s="92"/>
      <c r="AS829" s="92"/>
      <c r="AT829" s="92"/>
    </row>
    <row r="830" spans="1:46" ht="24" customHeight="1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  <c r="AB830" s="92"/>
      <c r="AC830" s="92"/>
      <c r="AD830" s="92"/>
      <c r="AE830" s="92"/>
      <c r="AF830" s="92"/>
      <c r="AG830" s="92"/>
      <c r="AH830" s="92"/>
      <c r="AI830" s="92"/>
      <c r="AJ830" s="92"/>
      <c r="AK830" s="92"/>
      <c r="AL830" s="92"/>
      <c r="AM830" s="92"/>
      <c r="AN830" s="92"/>
      <c r="AO830" s="92"/>
      <c r="AP830" s="92"/>
      <c r="AQ830" s="92"/>
      <c r="AR830" s="92"/>
      <c r="AS830" s="92"/>
      <c r="AT830" s="92"/>
    </row>
    <row r="831" spans="1:46" ht="24" customHeight="1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  <c r="AB831" s="92"/>
      <c r="AC831" s="92"/>
      <c r="AD831" s="92"/>
      <c r="AE831" s="92"/>
      <c r="AF831" s="92"/>
      <c r="AG831" s="92"/>
      <c r="AH831" s="92"/>
      <c r="AI831" s="92"/>
      <c r="AJ831" s="92"/>
      <c r="AK831" s="92"/>
      <c r="AL831" s="92"/>
      <c r="AM831" s="92"/>
      <c r="AN831" s="92"/>
      <c r="AO831" s="92"/>
      <c r="AP831" s="92"/>
      <c r="AQ831" s="92"/>
      <c r="AR831" s="92"/>
      <c r="AS831" s="92"/>
      <c r="AT831" s="92"/>
    </row>
    <row r="832" spans="1:46" ht="24" customHeight="1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  <c r="AB832" s="92"/>
      <c r="AC832" s="92"/>
      <c r="AD832" s="92"/>
      <c r="AE832" s="92"/>
      <c r="AF832" s="92"/>
      <c r="AG832" s="92"/>
      <c r="AH832" s="92"/>
      <c r="AI832" s="92"/>
      <c r="AJ832" s="92"/>
      <c r="AK832" s="92"/>
      <c r="AL832" s="92"/>
      <c r="AM832" s="92"/>
      <c r="AN832" s="92"/>
      <c r="AO832" s="92"/>
      <c r="AP832" s="92"/>
      <c r="AQ832" s="92"/>
      <c r="AR832" s="92"/>
      <c r="AS832" s="92"/>
      <c r="AT832" s="92"/>
    </row>
    <row r="833" spans="1:46" ht="24" customHeight="1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  <c r="AB833" s="92"/>
      <c r="AC833" s="92"/>
      <c r="AD833" s="92"/>
      <c r="AE833" s="92"/>
      <c r="AF833" s="92"/>
      <c r="AG833" s="92"/>
      <c r="AH833" s="92"/>
      <c r="AI833" s="92"/>
      <c r="AJ833" s="92"/>
      <c r="AK833" s="92"/>
      <c r="AL833" s="92"/>
      <c r="AM833" s="92"/>
      <c r="AN833" s="92"/>
      <c r="AO833" s="92"/>
      <c r="AP833" s="92"/>
      <c r="AQ833" s="92"/>
      <c r="AR833" s="92"/>
      <c r="AS833" s="92"/>
      <c r="AT833" s="92"/>
    </row>
    <row r="834" spans="1:46" ht="24" customHeight="1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  <c r="AB834" s="92"/>
      <c r="AC834" s="92"/>
      <c r="AD834" s="92"/>
      <c r="AE834" s="92"/>
      <c r="AF834" s="92"/>
      <c r="AG834" s="92"/>
      <c r="AH834" s="92"/>
      <c r="AI834" s="92"/>
      <c r="AJ834" s="92"/>
      <c r="AK834" s="92"/>
      <c r="AL834" s="92"/>
      <c r="AM834" s="92"/>
      <c r="AN834" s="92"/>
      <c r="AO834" s="92"/>
      <c r="AP834" s="92"/>
      <c r="AQ834" s="92"/>
      <c r="AR834" s="92"/>
      <c r="AS834" s="92"/>
      <c r="AT834" s="92"/>
    </row>
    <row r="835" spans="1:46" ht="24" customHeight="1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  <c r="AB835" s="92"/>
      <c r="AC835" s="92"/>
      <c r="AD835" s="92"/>
      <c r="AE835" s="92"/>
      <c r="AF835" s="92"/>
      <c r="AG835" s="92"/>
      <c r="AH835" s="92"/>
      <c r="AI835" s="92"/>
      <c r="AJ835" s="92"/>
      <c r="AK835" s="92"/>
      <c r="AL835" s="92"/>
      <c r="AM835" s="92"/>
      <c r="AN835" s="92"/>
      <c r="AO835" s="92"/>
      <c r="AP835" s="92"/>
      <c r="AQ835" s="92"/>
      <c r="AR835" s="92"/>
      <c r="AS835" s="92"/>
      <c r="AT835" s="92"/>
    </row>
    <row r="836" spans="1:46" ht="24" customHeight="1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  <c r="AB836" s="92"/>
      <c r="AC836" s="92"/>
      <c r="AD836" s="92"/>
      <c r="AE836" s="92"/>
      <c r="AF836" s="92"/>
      <c r="AG836" s="92"/>
      <c r="AH836" s="92"/>
      <c r="AI836" s="92"/>
      <c r="AJ836" s="92"/>
      <c r="AK836" s="92"/>
      <c r="AL836" s="92"/>
      <c r="AM836" s="92"/>
      <c r="AN836" s="92"/>
      <c r="AO836" s="92"/>
      <c r="AP836" s="92"/>
      <c r="AQ836" s="92"/>
      <c r="AR836" s="92"/>
      <c r="AS836" s="92"/>
      <c r="AT836" s="92"/>
    </row>
    <row r="837" spans="1:46" ht="24" customHeight="1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  <c r="AB837" s="92"/>
      <c r="AC837" s="92"/>
      <c r="AD837" s="92"/>
      <c r="AE837" s="92"/>
      <c r="AF837" s="92"/>
      <c r="AG837" s="92"/>
      <c r="AH837" s="92"/>
      <c r="AI837" s="92"/>
      <c r="AJ837" s="92"/>
      <c r="AK837" s="92"/>
      <c r="AL837" s="92"/>
      <c r="AM837" s="92"/>
      <c r="AN837" s="92"/>
      <c r="AO837" s="92"/>
      <c r="AP837" s="92"/>
      <c r="AQ837" s="92"/>
      <c r="AR837" s="92"/>
      <c r="AS837" s="92"/>
      <c r="AT837" s="92"/>
    </row>
    <row r="838" spans="1:46" ht="24" customHeight="1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  <c r="AB838" s="92"/>
      <c r="AC838" s="92"/>
      <c r="AD838" s="92"/>
      <c r="AE838" s="92"/>
      <c r="AF838" s="92"/>
      <c r="AG838" s="92"/>
      <c r="AH838" s="92"/>
      <c r="AI838" s="92"/>
      <c r="AJ838" s="92"/>
      <c r="AK838" s="92"/>
      <c r="AL838" s="92"/>
      <c r="AM838" s="92"/>
      <c r="AN838" s="92"/>
      <c r="AO838" s="92"/>
      <c r="AP838" s="92"/>
      <c r="AQ838" s="92"/>
      <c r="AR838" s="92"/>
      <c r="AS838" s="92"/>
      <c r="AT838" s="92"/>
    </row>
    <row r="839" spans="1:46" ht="24" customHeight="1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  <c r="AA839" s="92"/>
      <c r="AB839" s="92"/>
      <c r="AC839" s="92"/>
      <c r="AD839" s="92"/>
      <c r="AE839" s="92"/>
      <c r="AF839" s="92"/>
      <c r="AG839" s="92"/>
      <c r="AH839" s="92"/>
      <c r="AI839" s="92"/>
      <c r="AJ839" s="92"/>
      <c r="AK839" s="92"/>
      <c r="AL839" s="92"/>
      <c r="AM839" s="92"/>
      <c r="AN839" s="92"/>
      <c r="AO839" s="92"/>
      <c r="AP839" s="92"/>
      <c r="AQ839" s="92"/>
      <c r="AR839" s="92"/>
      <c r="AS839" s="92"/>
      <c r="AT839" s="92"/>
    </row>
    <row r="840" spans="1:46" ht="24" customHeight="1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  <c r="AA840" s="92"/>
      <c r="AB840" s="92"/>
      <c r="AC840" s="92"/>
      <c r="AD840" s="92"/>
      <c r="AE840" s="92"/>
      <c r="AF840" s="92"/>
      <c r="AG840" s="92"/>
      <c r="AH840" s="92"/>
      <c r="AI840" s="92"/>
      <c r="AJ840" s="92"/>
      <c r="AK840" s="92"/>
      <c r="AL840" s="92"/>
      <c r="AM840" s="92"/>
      <c r="AN840" s="92"/>
      <c r="AO840" s="92"/>
      <c r="AP840" s="92"/>
      <c r="AQ840" s="92"/>
      <c r="AR840" s="92"/>
      <c r="AS840" s="92"/>
      <c r="AT840" s="92"/>
    </row>
    <row r="841" spans="1:46" ht="24" customHeight="1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  <c r="AA841" s="92"/>
      <c r="AB841" s="92"/>
      <c r="AC841" s="92"/>
      <c r="AD841" s="92"/>
      <c r="AE841" s="92"/>
      <c r="AF841" s="92"/>
      <c r="AG841" s="92"/>
      <c r="AH841" s="92"/>
      <c r="AI841" s="92"/>
      <c r="AJ841" s="92"/>
      <c r="AK841" s="92"/>
      <c r="AL841" s="92"/>
      <c r="AM841" s="92"/>
      <c r="AN841" s="92"/>
      <c r="AO841" s="92"/>
      <c r="AP841" s="92"/>
      <c r="AQ841" s="92"/>
      <c r="AR841" s="92"/>
      <c r="AS841" s="92"/>
      <c r="AT841" s="92"/>
    </row>
    <row r="842" spans="1:46" ht="24" customHeight="1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  <c r="AB842" s="92"/>
      <c r="AC842" s="92"/>
      <c r="AD842" s="92"/>
      <c r="AE842" s="92"/>
      <c r="AF842" s="92"/>
      <c r="AG842" s="92"/>
      <c r="AH842" s="92"/>
      <c r="AI842" s="92"/>
      <c r="AJ842" s="92"/>
      <c r="AK842" s="92"/>
      <c r="AL842" s="92"/>
      <c r="AM842" s="92"/>
      <c r="AN842" s="92"/>
      <c r="AO842" s="92"/>
      <c r="AP842" s="92"/>
      <c r="AQ842" s="92"/>
      <c r="AR842" s="92"/>
      <c r="AS842" s="92"/>
      <c r="AT842" s="92"/>
    </row>
    <row r="843" spans="1:46" ht="24" customHeight="1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  <c r="AB843" s="92"/>
      <c r="AC843" s="92"/>
      <c r="AD843" s="92"/>
      <c r="AE843" s="92"/>
      <c r="AF843" s="92"/>
      <c r="AG843" s="92"/>
      <c r="AH843" s="92"/>
      <c r="AI843" s="92"/>
      <c r="AJ843" s="92"/>
      <c r="AK843" s="92"/>
      <c r="AL843" s="92"/>
      <c r="AM843" s="92"/>
      <c r="AN843" s="92"/>
      <c r="AO843" s="92"/>
      <c r="AP843" s="92"/>
      <c r="AQ843" s="92"/>
      <c r="AR843" s="92"/>
      <c r="AS843" s="92"/>
      <c r="AT843" s="92"/>
    </row>
    <row r="844" spans="1:46" ht="24" customHeight="1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  <c r="AA844" s="92"/>
      <c r="AB844" s="92"/>
      <c r="AC844" s="92"/>
      <c r="AD844" s="92"/>
      <c r="AE844" s="92"/>
      <c r="AF844" s="92"/>
      <c r="AG844" s="92"/>
      <c r="AH844" s="92"/>
      <c r="AI844" s="92"/>
      <c r="AJ844" s="92"/>
      <c r="AK844" s="92"/>
      <c r="AL844" s="92"/>
      <c r="AM844" s="92"/>
      <c r="AN844" s="92"/>
      <c r="AO844" s="92"/>
      <c r="AP844" s="92"/>
      <c r="AQ844" s="92"/>
      <c r="AR844" s="92"/>
      <c r="AS844" s="92"/>
      <c r="AT844" s="92"/>
    </row>
    <row r="845" spans="1:46" ht="24" customHeight="1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  <c r="AB845" s="92"/>
      <c r="AC845" s="92"/>
      <c r="AD845" s="92"/>
      <c r="AE845" s="92"/>
      <c r="AF845" s="92"/>
      <c r="AG845" s="92"/>
      <c r="AH845" s="92"/>
      <c r="AI845" s="92"/>
      <c r="AJ845" s="92"/>
      <c r="AK845" s="92"/>
      <c r="AL845" s="92"/>
      <c r="AM845" s="92"/>
      <c r="AN845" s="92"/>
      <c r="AO845" s="92"/>
      <c r="AP845" s="92"/>
      <c r="AQ845" s="92"/>
      <c r="AR845" s="92"/>
      <c r="AS845" s="92"/>
      <c r="AT845" s="92"/>
    </row>
    <row r="846" spans="1:46" ht="24" customHeight="1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  <c r="AB846" s="92"/>
      <c r="AC846" s="92"/>
      <c r="AD846" s="92"/>
      <c r="AE846" s="92"/>
      <c r="AF846" s="92"/>
      <c r="AG846" s="92"/>
      <c r="AH846" s="92"/>
      <c r="AI846" s="92"/>
      <c r="AJ846" s="92"/>
      <c r="AK846" s="92"/>
      <c r="AL846" s="92"/>
      <c r="AM846" s="92"/>
      <c r="AN846" s="92"/>
      <c r="AO846" s="92"/>
      <c r="AP846" s="92"/>
      <c r="AQ846" s="92"/>
      <c r="AR846" s="92"/>
      <c r="AS846" s="92"/>
      <c r="AT846" s="92"/>
    </row>
    <row r="847" spans="1:46" ht="24" customHeight="1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  <c r="AB847" s="92"/>
      <c r="AC847" s="92"/>
      <c r="AD847" s="92"/>
      <c r="AE847" s="92"/>
      <c r="AF847" s="92"/>
      <c r="AG847" s="92"/>
      <c r="AH847" s="92"/>
      <c r="AI847" s="92"/>
      <c r="AJ847" s="92"/>
      <c r="AK847" s="92"/>
      <c r="AL847" s="92"/>
      <c r="AM847" s="92"/>
      <c r="AN847" s="92"/>
      <c r="AO847" s="92"/>
      <c r="AP847" s="92"/>
      <c r="AQ847" s="92"/>
      <c r="AR847" s="92"/>
      <c r="AS847" s="92"/>
      <c r="AT847" s="92"/>
    </row>
    <row r="848" spans="1:46" ht="24" customHeight="1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  <c r="AA848" s="92"/>
      <c r="AB848" s="92"/>
      <c r="AC848" s="92"/>
      <c r="AD848" s="92"/>
      <c r="AE848" s="92"/>
      <c r="AF848" s="92"/>
      <c r="AG848" s="92"/>
      <c r="AH848" s="92"/>
      <c r="AI848" s="92"/>
      <c r="AJ848" s="92"/>
      <c r="AK848" s="92"/>
      <c r="AL848" s="92"/>
      <c r="AM848" s="92"/>
      <c r="AN848" s="92"/>
      <c r="AO848" s="92"/>
      <c r="AP848" s="92"/>
      <c r="AQ848" s="92"/>
      <c r="AR848" s="92"/>
      <c r="AS848" s="92"/>
      <c r="AT848" s="92"/>
    </row>
    <row r="849" spans="1:46" ht="24" customHeight="1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  <c r="AB849" s="92"/>
      <c r="AC849" s="92"/>
      <c r="AD849" s="92"/>
      <c r="AE849" s="92"/>
      <c r="AF849" s="92"/>
      <c r="AG849" s="92"/>
      <c r="AH849" s="92"/>
      <c r="AI849" s="92"/>
      <c r="AJ849" s="92"/>
      <c r="AK849" s="92"/>
      <c r="AL849" s="92"/>
      <c r="AM849" s="92"/>
      <c r="AN849" s="92"/>
      <c r="AO849" s="92"/>
      <c r="AP849" s="92"/>
      <c r="AQ849" s="92"/>
      <c r="AR849" s="92"/>
      <c r="AS849" s="92"/>
      <c r="AT849" s="92"/>
    </row>
    <row r="850" spans="1:46" ht="24" customHeight="1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  <c r="AA850" s="92"/>
      <c r="AB850" s="92"/>
      <c r="AC850" s="92"/>
      <c r="AD850" s="92"/>
      <c r="AE850" s="92"/>
      <c r="AF850" s="92"/>
      <c r="AG850" s="92"/>
      <c r="AH850" s="92"/>
      <c r="AI850" s="92"/>
      <c r="AJ850" s="92"/>
      <c r="AK850" s="92"/>
      <c r="AL850" s="92"/>
      <c r="AM850" s="92"/>
      <c r="AN850" s="92"/>
      <c r="AO850" s="92"/>
      <c r="AP850" s="92"/>
      <c r="AQ850" s="92"/>
      <c r="AR850" s="92"/>
      <c r="AS850" s="92"/>
      <c r="AT850" s="92"/>
    </row>
    <row r="851" spans="1:46" ht="24" customHeight="1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  <c r="AB851" s="92"/>
      <c r="AC851" s="92"/>
      <c r="AD851" s="92"/>
      <c r="AE851" s="92"/>
      <c r="AF851" s="92"/>
      <c r="AG851" s="92"/>
      <c r="AH851" s="92"/>
      <c r="AI851" s="92"/>
      <c r="AJ851" s="92"/>
      <c r="AK851" s="92"/>
      <c r="AL851" s="92"/>
      <c r="AM851" s="92"/>
      <c r="AN851" s="92"/>
      <c r="AO851" s="92"/>
      <c r="AP851" s="92"/>
      <c r="AQ851" s="92"/>
      <c r="AR851" s="92"/>
      <c r="AS851" s="92"/>
      <c r="AT851" s="92"/>
    </row>
    <row r="852" spans="1:46" ht="24" customHeight="1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  <c r="AA852" s="92"/>
      <c r="AB852" s="92"/>
      <c r="AC852" s="92"/>
      <c r="AD852" s="92"/>
      <c r="AE852" s="92"/>
      <c r="AF852" s="92"/>
      <c r="AG852" s="92"/>
      <c r="AH852" s="92"/>
      <c r="AI852" s="92"/>
      <c r="AJ852" s="92"/>
      <c r="AK852" s="92"/>
      <c r="AL852" s="92"/>
      <c r="AM852" s="92"/>
      <c r="AN852" s="92"/>
      <c r="AO852" s="92"/>
      <c r="AP852" s="92"/>
      <c r="AQ852" s="92"/>
      <c r="AR852" s="92"/>
      <c r="AS852" s="92"/>
      <c r="AT852" s="92"/>
    </row>
    <row r="853" spans="1:46" ht="24" customHeight="1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  <c r="AB853" s="92"/>
      <c r="AC853" s="92"/>
      <c r="AD853" s="92"/>
      <c r="AE853" s="92"/>
      <c r="AF853" s="92"/>
      <c r="AG853" s="92"/>
      <c r="AH853" s="92"/>
      <c r="AI853" s="92"/>
      <c r="AJ853" s="92"/>
      <c r="AK853" s="92"/>
      <c r="AL853" s="92"/>
      <c r="AM853" s="92"/>
      <c r="AN853" s="92"/>
      <c r="AO853" s="92"/>
      <c r="AP853" s="92"/>
      <c r="AQ853" s="92"/>
      <c r="AR853" s="92"/>
      <c r="AS853" s="92"/>
      <c r="AT853" s="92"/>
    </row>
    <row r="854" spans="1:46" ht="24" customHeight="1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  <c r="AB854" s="92"/>
      <c r="AC854" s="92"/>
      <c r="AD854" s="92"/>
      <c r="AE854" s="92"/>
      <c r="AF854" s="92"/>
      <c r="AG854" s="92"/>
      <c r="AH854" s="92"/>
      <c r="AI854" s="92"/>
      <c r="AJ854" s="92"/>
      <c r="AK854" s="92"/>
      <c r="AL854" s="92"/>
      <c r="AM854" s="92"/>
      <c r="AN854" s="92"/>
      <c r="AO854" s="92"/>
      <c r="AP854" s="92"/>
      <c r="AQ854" s="92"/>
      <c r="AR854" s="92"/>
      <c r="AS854" s="92"/>
      <c r="AT854" s="92"/>
    </row>
    <row r="855" spans="1:46" ht="24" customHeight="1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  <c r="AB855" s="92"/>
      <c r="AC855" s="92"/>
      <c r="AD855" s="92"/>
      <c r="AE855" s="92"/>
      <c r="AF855" s="92"/>
      <c r="AG855" s="92"/>
      <c r="AH855" s="92"/>
      <c r="AI855" s="92"/>
      <c r="AJ855" s="92"/>
      <c r="AK855" s="92"/>
      <c r="AL855" s="92"/>
      <c r="AM855" s="92"/>
      <c r="AN855" s="92"/>
      <c r="AO855" s="92"/>
      <c r="AP855" s="92"/>
      <c r="AQ855" s="92"/>
      <c r="AR855" s="92"/>
      <c r="AS855" s="92"/>
      <c r="AT855" s="92"/>
    </row>
    <row r="856" spans="1:46" ht="24" customHeight="1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  <c r="AB856" s="92"/>
      <c r="AC856" s="92"/>
      <c r="AD856" s="92"/>
      <c r="AE856" s="92"/>
      <c r="AF856" s="92"/>
      <c r="AG856" s="92"/>
      <c r="AH856" s="92"/>
      <c r="AI856" s="92"/>
      <c r="AJ856" s="92"/>
      <c r="AK856" s="92"/>
      <c r="AL856" s="92"/>
      <c r="AM856" s="92"/>
      <c r="AN856" s="92"/>
      <c r="AO856" s="92"/>
      <c r="AP856" s="92"/>
      <c r="AQ856" s="92"/>
      <c r="AR856" s="92"/>
      <c r="AS856" s="92"/>
      <c r="AT856" s="92"/>
    </row>
    <row r="857" spans="1:46" ht="24" customHeight="1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  <c r="AB857" s="92"/>
      <c r="AC857" s="92"/>
      <c r="AD857" s="92"/>
      <c r="AE857" s="92"/>
      <c r="AF857" s="92"/>
      <c r="AG857" s="92"/>
      <c r="AH857" s="92"/>
      <c r="AI857" s="92"/>
      <c r="AJ857" s="92"/>
      <c r="AK857" s="92"/>
      <c r="AL857" s="92"/>
      <c r="AM857" s="92"/>
      <c r="AN857" s="92"/>
      <c r="AO857" s="92"/>
      <c r="AP857" s="92"/>
      <c r="AQ857" s="92"/>
      <c r="AR857" s="92"/>
      <c r="AS857" s="92"/>
      <c r="AT857" s="92"/>
    </row>
    <row r="858" spans="1:46" ht="24" customHeight="1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  <c r="AB858" s="92"/>
      <c r="AC858" s="92"/>
      <c r="AD858" s="92"/>
      <c r="AE858" s="92"/>
      <c r="AF858" s="92"/>
      <c r="AG858" s="92"/>
      <c r="AH858" s="92"/>
      <c r="AI858" s="92"/>
      <c r="AJ858" s="92"/>
      <c r="AK858" s="92"/>
      <c r="AL858" s="92"/>
      <c r="AM858" s="92"/>
      <c r="AN858" s="92"/>
      <c r="AO858" s="92"/>
      <c r="AP858" s="92"/>
      <c r="AQ858" s="92"/>
      <c r="AR858" s="92"/>
      <c r="AS858" s="92"/>
      <c r="AT858" s="92"/>
    </row>
    <row r="859" spans="1:46" ht="24" customHeight="1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  <c r="AB859" s="92"/>
      <c r="AC859" s="92"/>
      <c r="AD859" s="92"/>
      <c r="AE859" s="92"/>
      <c r="AF859" s="92"/>
      <c r="AG859" s="92"/>
      <c r="AH859" s="92"/>
      <c r="AI859" s="92"/>
      <c r="AJ859" s="92"/>
      <c r="AK859" s="92"/>
      <c r="AL859" s="92"/>
      <c r="AM859" s="92"/>
      <c r="AN859" s="92"/>
      <c r="AO859" s="92"/>
      <c r="AP859" s="92"/>
      <c r="AQ859" s="92"/>
      <c r="AR859" s="92"/>
      <c r="AS859" s="92"/>
      <c r="AT859" s="92"/>
    </row>
    <row r="860" spans="1:46" ht="24" customHeight="1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  <c r="AA860" s="92"/>
      <c r="AB860" s="92"/>
      <c r="AC860" s="92"/>
      <c r="AD860" s="92"/>
      <c r="AE860" s="92"/>
      <c r="AF860" s="92"/>
      <c r="AG860" s="92"/>
      <c r="AH860" s="92"/>
      <c r="AI860" s="92"/>
      <c r="AJ860" s="92"/>
      <c r="AK860" s="92"/>
      <c r="AL860" s="92"/>
      <c r="AM860" s="92"/>
      <c r="AN860" s="92"/>
      <c r="AO860" s="92"/>
      <c r="AP860" s="92"/>
      <c r="AQ860" s="92"/>
      <c r="AR860" s="92"/>
      <c r="AS860" s="92"/>
      <c r="AT860" s="92"/>
    </row>
    <row r="861" spans="1:46" ht="24" customHeight="1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  <c r="AB861" s="92"/>
      <c r="AC861" s="92"/>
      <c r="AD861" s="92"/>
      <c r="AE861" s="92"/>
      <c r="AF861" s="92"/>
      <c r="AG861" s="92"/>
      <c r="AH861" s="92"/>
      <c r="AI861" s="92"/>
      <c r="AJ861" s="92"/>
      <c r="AK861" s="92"/>
      <c r="AL861" s="92"/>
      <c r="AM861" s="92"/>
      <c r="AN861" s="92"/>
      <c r="AO861" s="92"/>
      <c r="AP861" s="92"/>
      <c r="AQ861" s="92"/>
      <c r="AR861" s="92"/>
      <c r="AS861" s="92"/>
      <c r="AT861" s="92"/>
    </row>
    <row r="862" spans="1:46" ht="24" customHeight="1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  <c r="AB862" s="92"/>
      <c r="AC862" s="92"/>
      <c r="AD862" s="92"/>
      <c r="AE862" s="92"/>
      <c r="AF862" s="92"/>
      <c r="AG862" s="92"/>
      <c r="AH862" s="92"/>
      <c r="AI862" s="92"/>
      <c r="AJ862" s="92"/>
      <c r="AK862" s="92"/>
      <c r="AL862" s="92"/>
      <c r="AM862" s="92"/>
      <c r="AN862" s="92"/>
      <c r="AO862" s="92"/>
      <c r="AP862" s="92"/>
      <c r="AQ862" s="92"/>
      <c r="AR862" s="92"/>
      <c r="AS862" s="92"/>
      <c r="AT862" s="92"/>
    </row>
    <row r="863" spans="1:46" ht="24" customHeight="1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  <c r="AA863" s="92"/>
      <c r="AB863" s="92"/>
      <c r="AC863" s="92"/>
      <c r="AD863" s="92"/>
      <c r="AE863" s="92"/>
      <c r="AF863" s="92"/>
      <c r="AG863" s="92"/>
      <c r="AH863" s="92"/>
      <c r="AI863" s="92"/>
      <c r="AJ863" s="92"/>
      <c r="AK863" s="92"/>
      <c r="AL863" s="92"/>
      <c r="AM863" s="92"/>
      <c r="AN863" s="92"/>
      <c r="AO863" s="92"/>
      <c r="AP863" s="92"/>
      <c r="AQ863" s="92"/>
      <c r="AR863" s="92"/>
      <c r="AS863" s="92"/>
      <c r="AT863" s="92"/>
    </row>
    <row r="864" spans="1:46" ht="24" customHeight="1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  <c r="AB864" s="92"/>
      <c r="AC864" s="92"/>
      <c r="AD864" s="92"/>
      <c r="AE864" s="92"/>
      <c r="AF864" s="92"/>
      <c r="AG864" s="92"/>
      <c r="AH864" s="92"/>
      <c r="AI864" s="92"/>
      <c r="AJ864" s="92"/>
      <c r="AK864" s="92"/>
      <c r="AL864" s="92"/>
      <c r="AM864" s="92"/>
      <c r="AN864" s="92"/>
      <c r="AO864" s="92"/>
      <c r="AP864" s="92"/>
      <c r="AQ864" s="92"/>
      <c r="AR864" s="92"/>
      <c r="AS864" s="92"/>
      <c r="AT864" s="92"/>
    </row>
    <row r="865" spans="1:46" ht="24" customHeight="1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  <c r="AA865" s="92"/>
      <c r="AB865" s="92"/>
      <c r="AC865" s="92"/>
      <c r="AD865" s="92"/>
      <c r="AE865" s="92"/>
      <c r="AF865" s="92"/>
      <c r="AG865" s="92"/>
      <c r="AH865" s="92"/>
      <c r="AI865" s="92"/>
      <c r="AJ865" s="92"/>
      <c r="AK865" s="92"/>
      <c r="AL865" s="92"/>
      <c r="AM865" s="92"/>
      <c r="AN865" s="92"/>
      <c r="AO865" s="92"/>
      <c r="AP865" s="92"/>
      <c r="AQ865" s="92"/>
      <c r="AR865" s="92"/>
      <c r="AS865" s="92"/>
      <c r="AT865" s="92"/>
    </row>
    <row r="866" spans="1:46" ht="24" customHeight="1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  <c r="AB866" s="92"/>
      <c r="AC866" s="92"/>
      <c r="AD866" s="92"/>
      <c r="AE866" s="92"/>
      <c r="AF866" s="92"/>
      <c r="AG866" s="92"/>
      <c r="AH866" s="92"/>
      <c r="AI866" s="92"/>
      <c r="AJ866" s="92"/>
      <c r="AK866" s="92"/>
      <c r="AL866" s="92"/>
      <c r="AM866" s="92"/>
      <c r="AN866" s="92"/>
      <c r="AO866" s="92"/>
      <c r="AP866" s="92"/>
      <c r="AQ866" s="92"/>
      <c r="AR866" s="92"/>
      <c r="AS866" s="92"/>
      <c r="AT866" s="92"/>
    </row>
    <row r="867" spans="1:46" ht="24" customHeight="1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  <c r="AB867" s="92"/>
      <c r="AC867" s="92"/>
      <c r="AD867" s="92"/>
      <c r="AE867" s="92"/>
      <c r="AF867" s="92"/>
      <c r="AG867" s="92"/>
      <c r="AH867" s="92"/>
      <c r="AI867" s="92"/>
      <c r="AJ867" s="92"/>
      <c r="AK867" s="92"/>
      <c r="AL867" s="92"/>
      <c r="AM867" s="92"/>
      <c r="AN867" s="92"/>
      <c r="AO867" s="92"/>
      <c r="AP867" s="92"/>
      <c r="AQ867" s="92"/>
      <c r="AR867" s="92"/>
      <c r="AS867" s="92"/>
      <c r="AT867" s="92"/>
    </row>
    <row r="868" spans="1:46" ht="24" customHeight="1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  <c r="AA868" s="92"/>
      <c r="AB868" s="92"/>
      <c r="AC868" s="92"/>
      <c r="AD868" s="92"/>
      <c r="AE868" s="92"/>
      <c r="AF868" s="92"/>
      <c r="AG868" s="92"/>
      <c r="AH868" s="92"/>
      <c r="AI868" s="92"/>
      <c r="AJ868" s="92"/>
      <c r="AK868" s="92"/>
      <c r="AL868" s="92"/>
      <c r="AM868" s="92"/>
      <c r="AN868" s="92"/>
      <c r="AO868" s="92"/>
      <c r="AP868" s="92"/>
      <c r="AQ868" s="92"/>
      <c r="AR868" s="92"/>
      <c r="AS868" s="92"/>
      <c r="AT868" s="92"/>
    </row>
    <row r="869" spans="1:46" ht="24" customHeight="1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  <c r="AB869" s="92"/>
      <c r="AC869" s="92"/>
      <c r="AD869" s="92"/>
      <c r="AE869" s="92"/>
      <c r="AF869" s="92"/>
      <c r="AG869" s="92"/>
      <c r="AH869" s="92"/>
      <c r="AI869" s="92"/>
      <c r="AJ869" s="92"/>
      <c r="AK869" s="92"/>
      <c r="AL869" s="92"/>
      <c r="AM869" s="92"/>
      <c r="AN869" s="92"/>
      <c r="AO869" s="92"/>
      <c r="AP869" s="92"/>
      <c r="AQ869" s="92"/>
      <c r="AR869" s="92"/>
      <c r="AS869" s="92"/>
      <c r="AT869" s="92"/>
    </row>
    <row r="870" spans="1:46" ht="24" customHeight="1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  <c r="AA870" s="92"/>
      <c r="AB870" s="92"/>
      <c r="AC870" s="92"/>
      <c r="AD870" s="92"/>
      <c r="AE870" s="92"/>
      <c r="AF870" s="92"/>
      <c r="AG870" s="92"/>
      <c r="AH870" s="92"/>
      <c r="AI870" s="92"/>
      <c r="AJ870" s="92"/>
      <c r="AK870" s="92"/>
      <c r="AL870" s="92"/>
      <c r="AM870" s="92"/>
      <c r="AN870" s="92"/>
      <c r="AO870" s="92"/>
      <c r="AP870" s="92"/>
      <c r="AQ870" s="92"/>
      <c r="AR870" s="92"/>
      <c r="AS870" s="92"/>
      <c r="AT870" s="92"/>
    </row>
    <row r="871" spans="1:46" ht="24" customHeight="1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  <c r="AB871" s="92"/>
      <c r="AC871" s="92"/>
      <c r="AD871" s="92"/>
      <c r="AE871" s="92"/>
      <c r="AF871" s="92"/>
      <c r="AG871" s="92"/>
      <c r="AH871" s="92"/>
      <c r="AI871" s="92"/>
      <c r="AJ871" s="92"/>
      <c r="AK871" s="92"/>
      <c r="AL871" s="92"/>
      <c r="AM871" s="92"/>
      <c r="AN871" s="92"/>
      <c r="AO871" s="92"/>
      <c r="AP871" s="92"/>
      <c r="AQ871" s="92"/>
      <c r="AR871" s="92"/>
      <c r="AS871" s="92"/>
      <c r="AT871" s="92"/>
    </row>
    <row r="872" spans="1:46" ht="24" customHeight="1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  <c r="AB872" s="92"/>
      <c r="AC872" s="92"/>
      <c r="AD872" s="92"/>
      <c r="AE872" s="92"/>
      <c r="AF872" s="92"/>
      <c r="AG872" s="92"/>
      <c r="AH872" s="92"/>
      <c r="AI872" s="92"/>
      <c r="AJ872" s="92"/>
      <c r="AK872" s="92"/>
      <c r="AL872" s="92"/>
      <c r="AM872" s="92"/>
      <c r="AN872" s="92"/>
      <c r="AO872" s="92"/>
      <c r="AP872" s="92"/>
      <c r="AQ872" s="92"/>
      <c r="AR872" s="92"/>
      <c r="AS872" s="92"/>
      <c r="AT872" s="92"/>
    </row>
    <row r="873" spans="1:46" ht="24" customHeight="1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  <c r="AA873" s="92"/>
      <c r="AB873" s="92"/>
      <c r="AC873" s="92"/>
      <c r="AD873" s="92"/>
      <c r="AE873" s="92"/>
      <c r="AF873" s="92"/>
      <c r="AG873" s="92"/>
      <c r="AH873" s="92"/>
      <c r="AI873" s="92"/>
      <c r="AJ873" s="92"/>
      <c r="AK873" s="92"/>
      <c r="AL873" s="92"/>
      <c r="AM873" s="92"/>
      <c r="AN873" s="92"/>
      <c r="AO873" s="92"/>
      <c r="AP873" s="92"/>
      <c r="AQ873" s="92"/>
      <c r="AR873" s="92"/>
      <c r="AS873" s="92"/>
      <c r="AT873" s="92"/>
    </row>
    <row r="874" spans="1:46" ht="24" customHeight="1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  <c r="AB874" s="92"/>
      <c r="AC874" s="92"/>
      <c r="AD874" s="92"/>
      <c r="AE874" s="92"/>
      <c r="AF874" s="92"/>
      <c r="AG874" s="92"/>
      <c r="AH874" s="92"/>
      <c r="AI874" s="92"/>
      <c r="AJ874" s="92"/>
      <c r="AK874" s="92"/>
      <c r="AL874" s="92"/>
      <c r="AM874" s="92"/>
      <c r="AN874" s="92"/>
      <c r="AO874" s="92"/>
      <c r="AP874" s="92"/>
      <c r="AQ874" s="92"/>
      <c r="AR874" s="92"/>
      <c r="AS874" s="92"/>
      <c r="AT874" s="92"/>
    </row>
    <row r="875" spans="1:46" ht="24" customHeight="1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  <c r="AA875" s="92"/>
      <c r="AB875" s="92"/>
      <c r="AC875" s="92"/>
      <c r="AD875" s="92"/>
      <c r="AE875" s="92"/>
      <c r="AF875" s="92"/>
      <c r="AG875" s="92"/>
      <c r="AH875" s="92"/>
      <c r="AI875" s="92"/>
      <c r="AJ875" s="92"/>
      <c r="AK875" s="92"/>
      <c r="AL875" s="92"/>
      <c r="AM875" s="92"/>
      <c r="AN875" s="92"/>
      <c r="AO875" s="92"/>
      <c r="AP875" s="92"/>
      <c r="AQ875" s="92"/>
      <c r="AR875" s="92"/>
      <c r="AS875" s="92"/>
      <c r="AT875" s="92"/>
    </row>
    <row r="876" spans="1:46" ht="24" customHeight="1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  <c r="AB876" s="92"/>
      <c r="AC876" s="92"/>
      <c r="AD876" s="92"/>
      <c r="AE876" s="92"/>
      <c r="AF876" s="92"/>
      <c r="AG876" s="92"/>
      <c r="AH876" s="92"/>
      <c r="AI876" s="92"/>
      <c r="AJ876" s="92"/>
      <c r="AK876" s="92"/>
      <c r="AL876" s="92"/>
      <c r="AM876" s="92"/>
      <c r="AN876" s="92"/>
      <c r="AO876" s="92"/>
      <c r="AP876" s="92"/>
      <c r="AQ876" s="92"/>
      <c r="AR876" s="92"/>
      <c r="AS876" s="92"/>
      <c r="AT876" s="92"/>
    </row>
    <row r="877" spans="1:46" ht="24" customHeight="1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  <c r="AB877" s="92"/>
      <c r="AC877" s="92"/>
      <c r="AD877" s="92"/>
      <c r="AE877" s="92"/>
      <c r="AF877" s="92"/>
      <c r="AG877" s="92"/>
      <c r="AH877" s="92"/>
      <c r="AI877" s="92"/>
      <c r="AJ877" s="92"/>
      <c r="AK877" s="92"/>
      <c r="AL877" s="92"/>
      <c r="AM877" s="92"/>
      <c r="AN877" s="92"/>
      <c r="AO877" s="92"/>
      <c r="AP877" s="92"/>
      <c r="AQ877" s="92"/>
      <c r="AR877" s="92"/>
      <c r="AS877" s="92"/>
      <c r="AT877" s="92"/>
    </row>
    <row r="878" spans="1:46" ht="24" customHeight="1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  <c r="AA878" s="92"/>
      <c r="AB878" s="92"/>
      <c r="AC878" s="92"/>
      <c r="AD878" s="92"/>
      <c r="AE878" s="92"/>
      <c r="AF878" s="92"/>
      <c r="AG878" s="92"/>
      <c r="AH878" s="92"/>
      <c r="AI878" s="92"/>
      <c r="AJ878" s="92"/>
      <c r="AK878" s="92"/>
      <c r="AL878" s="92"/>
      <c r="AM878" s="92"/>
      <c r="AN878" s="92"/>
      <c r="AO878" s="92"/>
      <c r="AP878" s="92"/>
      <c r="AQ878" s="92"/>
      <c r="AR878" s="92"/>
      <c r="AS878" s="92"/>
      <c r="AT878" s="92"/>
    </row>
    <row r="879" spans="1:46" ht="24" customHeight="1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  <c r="AB879" s="92"/>
      <c r="AC879" s="92"/>
      <c r="AD879" s="92"/>
      <c r="AE879" s="92"/>
      <c r="AF879" s="92"/>
      <c r="AG879" s="92"/>
      <c r="AH879" s="92"/>
      <c r="AI879" s="92"/>
      <c r="AJ879" s="92"/>
      <c r="AK879" s="92"/>
      <c r="AL879" s="92"/>
      <c r="AM879" s="92"/>
      <c r="AN879" s="92"/>
      <c r="AO879" s="92"/>
      <c r="AP879" s="92"/>
      <c r="AQ879" s="92"/>
      <c r="AR879" s="92"/>
      <c r="AS879" s="92"/>
      <c r="AT879" s="92"/>
    </row>
    <row r="880" spans="1:46" ht="24" customHeight="1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  <c r="AB880" s="92"/>
      <c r="AC880" s="92"/>
      <c r="AD880" s="92"/>
      <c r="AE880" s="92"/>
      <c r="AF880" s="92"/>
      <c r="AG880" s="92"/>
      <c r="AH880" s="92"/>
      <c r="AI880" s="92"/>
      <c r="AJ880" s="92"/>
      <c r="AK880" s="92"/>
      <c r="AL880" s="92"/>
      <c r="AM880" s="92"/>
      <c r="AN880" s="92"/>
      <c r="AO880" s="92"/>
      <c r="AP880" s="92"/>
      <c r="AQ880" s="92"/>
      <c r="AR880" s="92"/>
      <c r="AS880" s="92"/>
      <c r="AT880" s="92"/>
    </row>
    <row r="881" spans="1:46" ht="24" customHeight="1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  <c r="AA881" s="92"/>
      <c r="AB881" s="92"/>
      <c r="AC881" s="92"/>
      <c r="AD881" s="92"/>
      <c r="AE881" s="92"/>
      <c r="AF881" s="92"/>
      <c r="AG881" s="92"/>
      <c r="AH881" s="92"/>
      <c r="AI881" s="92"/>
      <c r="AJ881" s="92"/>
      <c r="AK881" s="92"/>
      <c r="AL881" s="92"/>
      <c r="AM881" s="92"/>
      <c r="AN881" s="92"/>
      <c r="AO881" s="92"/>
      <c r="AP881" s="92"/>
      <c r="AQ881" s="92"/>
      <c r="AR881" s="92"/>
      <c r="AS881" s="92"/>
      <c r="AT881" s="92"/>
    </row>
    <row r="882" spans="1:46" ht="24" customHeight="1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  <c r="AB882" s="92"/>
      <c r="AC882" s="92"/>
      <c r="AD882" s="92"/>
      <c r="AE882" s="92"/>
      <c r="AF882" s="92"/>
      <c r="AG882" s="92"/>
      <c r="AH882" s="92"/>
      <c r="AI882" s="92"/>
      <c r="AJ882" s="92"/>
      <c r="AK882" s="92"/>
      <c r="AL882" s="92"/>
      <c r="AM882" s="92"/>
      <c r="AN882" s="92"/>
      <c r="AO882" s="92"/>
      <c r="AP882" s="92"/>
      <c r="AQ882" s="92"/>
      <c r="AR882" s="92"/>
      <c r="AS882" s="92"/>
      <c r="AT882" s="92"/>
    </row>
    <row r="883" spans="1:46" ht="24" customHeight="1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  <c r="AA883" s="92"/>
      <c r="AB883" s="92"/>
      <c r="AC883" s="92"/>
      <c r="AD883" s="92"/>
      <c r="AE883" s="92"/>
      <c r="AF883" s="92"/>
      <c r="AG883" s="92"/>
      <c r="AH883" s="92"/>
      <c r="AI883" s="92"/>
      <c r="AJ883" s="92"/>
      <c r="AK883" s="92"/>
      <c r="AL883" s="92"/>
      <c r="AM883" s="92"/>
      <c r="AN883" s="92"/>
      <c r="AO883" s="92"/>
      <c r="AP883" s="92"/>
      <c r="AQ883" s="92"/>
      <c r="AR883" s="92"/>
      <c r="AS883" s="92"/>
      <c r="AT883" s="92"/>
    </row>
    <row r="884" spans="1:46" ht="24" customHeight="1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  <c r="AA884" s="92"/>
      <c r="AB884" s="92"/>
      <c r="AC884" s="92"/>
      <c r="AD884" s="92"/>
      <c r="AE884" s="92"/>
      <c r="AF884" s="92"/>
      <c r="AG884" s="92"/>
      <c r="AH884" s="92"/>
      <c r="AI884" s="92"/>
      <c r="AJ884" s="92"/>
      <c r="AK884" s="92"/>
      <c r="AL884" s="92"/>
      <c r="AM884" s="92"/>
      <c r="AN884" s="92"/>
      <c r="AO884" s="92"/>
      <c r="AP884" s="92"/>
      <c r="AQ884" s="92"/>
      <c r="AR884" s="92"/>
      <c r="AS884" s="92"/>
      <c r="AT884" s="92"/>
    </row>
    <row r="885" spans="1:46" ht="24" customHeight="1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  <c r="AA885" s="92"/>
      <c r="AB885" s="92"/>
      <c r="AC885" s="92"/>
      <c r="AD885" s="92"/>
      <c r="AE885" s="92"/>
      <c r="AF885" s="92"/>
      <c r="AG885" s="92"/>
      <c r="AH885" s="92"/>
      <c r="AI885" s="92"/>
      <c r="AJ885" s="92"/>
      <c r="AK885" s="92"/>
      <c r="AL885" s="92"/>
      <c r="AM885" s="92"/>
      <c r="AN885" s="92"/>
      <c r="AO885" s="92"/>
      <c r="AP885" s="92"/>
      <c r="AQ885" s="92"/>
      <c r="AR885" s="92"/>
      <c r="AS885" s="92"/>
      <c r="AT885" s="92"/>
    </row>
    <row r="886" spans="1:46" ht="24" customHeight="1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  <c r="AA886" s="92"/>
      <c r="AB886" s="92"/>
      <c r="AC886" s="92"/>
      <c r="AD886" s="92"/>
      <c r="AE886" s="92"/>
      <c r="AF886" s="92"/>
      <c r="AG886" s="92"/>
      <c r="AH886" s="92"/>
      <c r="AI886" s="92"/>
      <c r="AJ886" s="92"/>
      <c r="AK886" s="92"/>
      <c r="AL886" s="92"/>
      <c r="AM886" s="92"/>
      <c r="AN886" s="92"/>
      <c r="AO886" s="92"/>
      <c r="AP886" s="92"/>
      <c r="AQ886" s="92"/>
      <c r="AR886" s="92"/>
      <c r="AS886" s="92"/>
      <c r="AT886" s="92"/>
    </row>
    <row r="887" spans="1:46" ht="24" customHeight="1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  <c r="AA887" s="92"/>
      <c r="AB887" s="92"/>
      <c r="AC887" s="92"/>
      <c r="AD887" s="92"/>
      <c r="AE887" s="92"/>
      <c r="AF887" s="92"/>
      <c r="AG887" s="92"/>
      <c r="AH887" s="92"/>
      <c r="AI887" s="92"/>
      <c r="AJ887" s="92"/>
      <c r="AK887" s="92"/>
      <c r="AL887" s="92"/>
      <c r="AM887" s="92"/>
      <c r="AN887" s="92"/>
      <c r="AO887" s="92"/>
      <c r="AP887" s="92"/>
      <c r="AQ887" s="92"/>
      <c r="AR887" s="92"/>
      <c r="AS887" s="92"/>
      <c r="AT887" s="92"/>
    </row>
    <row r="888" spans="1:46" ht="24" customHeight="1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  <c r="AA888" s="92"/>
      <c r="AB888" s="92"/>
      <c r="AC888" s="92"/>
      <c r="AD888" s="92"/>
      <c r="AE888" s="92"/>
      <c r="AF888" s="92"/>
      <c r="AG888" s="92"/>
      <c r="AH888" s="92"/>
      <c r="AI888" s="92"/>
      <c r="AJ888" s="92"/>
      <c r="AK888" s="92"/>
      <c r="AL888" s="92"/>
      <c r="AM888" s="92"/>
      <c r="AN888" s="92"/>
      <c r="AO888" s="92"/>
      <c r="AP888" s="92"/>
      <c r="AQ888" s="92"/>
      <c r="AR888" s="92"/>
      <c r="AS888" s="92"/>
      <c r="AT888" s="92"/>
    </row>
    <row r="889" spans="1:46" ht="24" customHeight="1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  <c r="AA889" s="92"/>
      <c r="AB889" s="92"/>
      <c r="AC889" s="92"/>
      <c r="AD889" s="92"/>
      <c r="AE889" s="92"/>
      <c r="AF889" s="92"/>
      <c r="AG889" s="92"/>
      <c r="AH889" s="92"/>
      <c r="AI889" s="92"/>
      <c r="AJ889" s="92"/>
      <c r="AK889" s="92"/>
      <c r="AL889" s="92"/>
      <c r="AM889" s="92"/>
      <c r="AN889" s="92"/>
      <c r="AO889" s="92"/>
      <c r="AP889" s="92"/>
      <c r="AQ889" s="92"/>
      <c r="AR889" s="92"/>
      <c r="AS889" s="92"/>
      <c r="AT889" s="92"/>
    </row>
    <row r="890" spans="1:46" ht="24" customHeight="1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  <c r="AA890" s="92"/>
      <c r="AB890" s="92"/>
      <c r="AC890" s="92"/>
      <c r="AD890" s="92"/>
      <c r="AE890" s="92"/>
      <c r="AF890" s="92"/>
      <c r="AG890" s="92"/>
      <c r="AH890" s="92"/>
      <c r="AI890" s="92"/>
      <c r="AJ890" s="92"/>
      <c r="AK890" s="92"/>
      <c r="AL890" s="92"/>
      <c r="AM890" s="92"/>
      <c r="AN890" s="92"/>
      <c r="AO890" s="92"/>
      <c r="AP890" s="92"/>
      <c r="AQ890" s="92"/>
      <c r="AR890" s="92"/>
      <c r="AS890" s="92"/>
      <c r="AT890" s="92"/>
    </row>
    <row r="891" spans="1:46" ht="24" customHeight="1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  <c r="AA891" s="92"/>
      <c r="AB891" s="92"/>
      <c r="AC891" s="92"/>
      <c r="AD891" s="92"/>
      <c r="AE891" s="92"/>
      <c r="AF891" s="92"/>
      <c r="AG891" s="92"/>
      <c r="AH891" s="92"/>
      <c r="AI891" s="92"/>
      <c r="AJ891" s="92"/>
      <c r="AK891" s="92"/>
      <c r="AL891" s="92"/>
      <c r="AM891" s="92"/>
      <c r="AN891" s="92"/>
      <c r="AO891" s="92"/>
      <c r="AP891" s="92"/>
      <c r="AQ891" s="92"/>
      <c r="AR891" s="92"/>
      <c r="AS891" s="92"/>
      <c r="AT891" s="92"/>
    </row>
    <row r="892" spans="1:46" ht="24" customHeight="1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  <c r="AA892" s="92"/>
      <c r="AB892" s="92"/>
      <c r="AC892" s="92"/>
      <c r="AD892" s="92"/>
      <c r="AE892" s="92"/>
      <c r="AF892" s="92"/>
      <c r="AG892" s="92"/>
      <c r="AH892" s="92"/>
      <c r="AI892" s="92"/>
      <c r="AJ892" s="92"/>
      <c r="AK892" s="92"/>
      <c r="AL892" s="92"/>
      <c r="AM892" s="92"/>
      <c r="AN892" s="92"/>
      <c r="AO892" s="92"/>
      <c r="AP892" s="92"/>
      <c r="AQ892" s="92"/>
      <c r="AR892" s="92"/>
      <c r="AS892" s="92"/>
      <c r="AT892" s="92"/>
    </row>
    <row r="893" spans="1:46" ht="24" customHeight="1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  <c r="AB893" s="92"/>
      <c r="AC893" s="92"/>
      <c r="AD893" s="92"/>
      <c r="AE893" s="92"/>
      <c r="AF893" s="92"/>
      <c r="AG893" s="92"/>
      <c r="AH893" s="92"/>
      <c r="AI893" s="92"/>
      <c r="AJ893" s="92"/>
      <c r="AK893" s="92"/>
      <c r="AL893" s="92"/>
      <c r="AM893" s="92"/>
      <c r="AN893" s="92"/>
      <c r="AO893" s="92"/>
      <c r="AP893" s="92"/>
      <c r="AQ893" s="92"/>
      <c r="AR893" s="92"/>
      <c r="AS893" s="92"/>
      <c r="AT893" s="92"/>
    </row>
    <row r="894" spans="1:46" ht="24" customHeight="1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  <c r="AA894" s="92"/>
      <c r="AB894" s="92"/>
      <c r="AC894" s="92"/>
      <c r="AD894" s="92"/>
      <c r="AE894" s="92"/>
      <c r="AF894" s="92"/>
      <c r="AG894" s="92"/>
      <c r="AH894" s="92"/>
      <c r="AI894" s="92"/>
      <c r="AJ894" s="92"/>
      <c r="AK894" s="92"/>
      <c r="AL894" s="92"/>
      <c r="AM894" s="92"/>
      <c r="AN894" s="92"/>
      <c r="AO894" s="92"/>
      <c r="AP894" s="92"/>
      <c r="AQ894" s="92"/>
      <c r="AR894" s="92"/>
      <c r="AS894" s="92"/>
      <c r="AT894" s="92"/>
    </row>
    <row r="895" spans="1:46" ht="24" customHeight="1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  <c r="AB895" s="92"/>
      <c r="AC895" s="92"/>
      <c r="AD895" s="92"/>
      <c r="AE895" s="92"/>
      <c r="AF895" s="92"/>
      <c r="AG895" s="92"/>
      <c r="AH895" s="92"/>
      <c r="AI895" s="92"/>
      <c r="AJ895" s="92"/>
      <c r="AK895" s="92"/>
      <c r="AL895" s="92"/>
      <c r="AM895" s="92"/>
      <c r="AN895" s="92"/>
      <c r="AO895" s="92"/>
      <c r="AP895" s="92"/>
      <c r="AQ895" s="92"/>
      <c r="AR895" s="92"/>
      <c r="AS895" s="92"/>
      <c r="AT895" s="92"/>
    </row>
    <row r="896" spans="1:46" ht="24" customHeight="1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  <c r="AB896" s="92"/>
      <c r="AC896" s="92"/>
      <c r="AD896" s="92"/>
      <c r="AE896" s="92"/>
      <c r="AF896" s="92"/>
      <c r="AG896" s="92"/>
      <c r="AH896" s="92"/>
      <c r="AI896" s="92"/>
      <c r="AJ896" s="92"/>
      <c r="AK896" s="92"/>
      <c r="AL896" s="92"/>
      <c r="AM896" s="92"/>
      <c r="AN896" s="92"/>
      <c r="AO896" s="92"/>
      <c r="AP896" s="92"/>
      <c r="AQ896" s="92"/>
      <c r="AR896" s="92"/>
      <c r="AS896" s="92"/>
      <c r="AT896" s="92"/>
    </row>
    <row r="897" spans="1:46" ht="24" customHeight="1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  <c r="AB897" s="92"/>
      <c r="AC897" s="92"/>
      <c r="AD897" s="92"/>
      <c r="AE897" s="92"/>
      <c r="AF897" s="92"/>
      <c r="AG897" s="92"/>
      <c r="AH897" s="92"/>
      <c r="AI897" s="92"/>
      <c r="AJ897" s="92"/>
      <c r="AK897" s="92"/>
      <c r="AL897" s="92"/>
      <c r="AM897" s="92"/>
      <c r="AN897" s="92"/>
      <c r="AO897" s="92"/>
      <c r="AP897" s="92"/>
      <c r="AQ897" s="92"/>
      <c r="AR897" s="92"/>
      <c r="AS897" s="92"/>
      <c r="AT897" s="92"/>
    </row>
    <row r="898" spans="1:46" ht="24" customHeight="1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  <c r="AB898" s="92"/>
      <c r="AC898" s="92"/>
      <c r="AD898" s="92"/>
      <c r="AE898" s="92"/>
      <c r="AF898" s="92"/>
      <c r="AG898" s="92"/>
      <c r="AH898" s="92"/>
      <c r="AI898" s="92"/>
      <c r="AJ898" s="92"/>
      <c r="AK898" s="92"/>
      <c r="AL898" s="92"/>
      <c r="AM898" s="92"/>
      <c r="AN898" s="92"/>
      <c r="AO898" s="92"/>
      <c r="AP898" s="92"/>
      <c r="AQ898" s="92"/>
      <c r="AR898" s="92"/>
      <c r="AS898" s="92"/>
      <c r="AT898" s="92"/>
    </row>
    <row r="899" spans="1:46" ht="24" customHeight="1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  <c r="AA899" s="92"/>
      <c r="AB899" s="92"/>
      <c r="AC899" s="92"/>
      <c r="AD899" s="92"/>
      <c r="AE899" s="92"/>
      <c r="AF899" s="92"/>
      <c r="AG899" s="92"/>
      <c r="AH899" s="92"/>
      <c r="AI899" s="92"/>
      <c r="AJ899" s="92"/>
      <c r="AK899" s="92"/>
      <c r="AL899" s="92"/>
      <c r="AM899" s="92"/>
      <c r="AN899" s="92"/>
      <c r="AO899" s="92"/>
      <c r="AP899" s="92"/>
      <c r="AQ899" s="92"/>
      <c r="AR899" s="92"/>
      <c r="AS899" s="92"/>
      <c r="AT899" s="92"/>
    </row>
    <row r="900" spans="1:46" ht="24" customHeight="1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  <c r="AB900" s="92"/>
      <c r="AC900" s="92"/>
      <c r="AD900" s="92"/>
      <c r="AE900" s="92"/>
      <c r="AF900" s="92"/>
      <c r="AG900" s="92"/>
      <c r="AH900" s="92"/>
      <c r="AI900" s="92"/>
      <c r="AJ900" s="92"/>
      <c r="AK900" s="92"/>
      <c r="AL900" s="92"/>
      <c r="AM900" s="92"/>
      <c r="AN900" s="92"/>
      <c r="AO900" s="92"/>
      <c r="AP900" s="92"/>
      <c r="AQ900" s="92"/>
      <c r="AR900" s="92"/>
      <c r="AS900" s="92"/>
      <c r="AT900" s="92"/>
    </row>
    <row r="901" spans="1:46" ht="24" customHeight="1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  <c r="AB901" s="92"/>
      <c r="AC901" s="92"/>
      <c r="AD901" s="92"/>
      <c r="AE901" s="92"/>
      <c r="AF901" s="92"/>
      <c r="AG901" s="92"/>
      <c r="AH901" s="92"/>
      <c r="AI901" s="92"/>
      <c r="AJ901" s="92"/>
      <c r="AK901" s="92"/>
      <c r="AL901" s="92"/>
      <c r="AM901" s="92"/>
      <c r="AN901" s="92"/>
      <c r="AO901" s="92"/>
      <c r="AP901" s="92"/>
      <c r="AQ901" s="92"/>
      <c r="AR901" s="92"/>
      <c r="AS901" s="92"/>
      <c r="AT901" s="92"/>
    </row>
    <row r="902" spans="1:46" ht="24" customHeight="1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  <c r="AA902" s="92"/>
      <c r="AB902" s="92"/>
      <c r="AC902" s="92"/>
      <c r="AD902" s="92"/>
      <c r="AE902" s="92"/>
      <c r="AF902" s="92"/>
      <c r="AG902" s="92"/>
      <c r="AH902" s="92"/>
      <c r="AI902" s="92"/>
      <c r="AJ902" s="92"/>
      <c r="AK902" s="92"/>
      <c r="AL902" s="92"/>
      <c r="AM902" s="92"/>
      <c r="AN902" s="92"/>
      <c r="AO902" s="92"/>
      <c r="AP902" s="92"/>
      <c r="AQ902" s="92"/>
      <c r="AR902" s="92"/>
      <c r="AS902" s="92"/>
      <c r="AT902" s="92"/>
    </row>
    <row r="903" spans="1:46" ht="24" customHeight="1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  <c r="AA903" s="92"/>
      <c r="AB903" s="92"/>
      <c r="AC903" s="92"/>
      <c r="AD903" s="92"/>
      <c r="AE903" s="92"/>
      <c r="AF903" s="92"/>
      <c r="AG903" s="92"/>
      <c r="AH903" s="92"/>
      <c r="AI903" s="92"/>
      <c r="AJ903" s="92"/>
      <c r="AK903" s="92"/>
      <c r="AL903" s="92"/>
      <c r="AM903" s="92"/>
      <c r="AN903" s="92"/>
      <c r="AO903" s="92"/>
      <c r="AP903" s="92"/>
      <c r="AQ903" s="92"/>
      <c r="AR903" s="92"/>
      <c r="AS903" s="92"/>
      <c r="AT903" s="92"/>
    </row>
    <row r="904" spans="1:46" ht="24" customHeight="1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  <c r="AA904" s="92"/>
      <c r="AB904" s="92"/>
      <c r="AC904" s="92"/>
      <c r="AD904" s="92"/>
      <c r="AE904" s="92"/>
      <c r="AF904" s="92"/>
      <c r="AG904" s="92"/>
      <c r="AH904" s="92"/>
      <c r="AI904" s="92"/>
      <c r="AJ904" s="92"/>
      <c r="AK904" s="92"/>
      <c r="AL904" s="92"/>
      <c r="AM904" s="92"/>
      <c r="AN904" s="92"/>
      <c r="AO904" s="92"/>
      <c r="AP904" s="92"/>
      <c r="AQ904" s="92"/>
      <c r="AR904" s="92"/>
      <c r="AS904" s="92"/>
      <c r="AT904" s="92"/>
    </row>
    <row r="905" spans="1:46" ht="24" customHeight="1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  <c r="AA905" s="92"/>
      <c r="AB905" s="92"/>
      <c r="AC905" s="92"/>
      <c r="AD905" s="92"/>
      <c r="AE905" s="92"/>
      <c r="AF905" s="92"/>
      <c r="AG905" s="92"/>
      <c r="AH905" s="92"/>
      <c r="AI905" s="92"/>
      <c r="AJ905" s="92"/>
      <c r="AK905" s="92"/>
      <c r="AL905" s="92"/>
      <c r="AM905" s="92"/>
      <c r="AN905" s="92"/>
      <c r="AO905" s="92"/>
      <c r="AP905" s="92"/>
      <c r="AQ905" s="92"/>
      <c r="AR905" s="92"/>
      <c r="AS905" s="92"/>
      <c r="AT905" s="92"/>
    </row>
    <row r="906" spans="1:46" ht="24" customHeight="1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  <c r="AA906" s="92"/>
      <c r="AB906" s="92"/>
      <c r="AC906" s="92"/>
      <c r="AD906" s="92"/>
      <c r="AE906" s="92"/>
      <c r="AF906" s="92"/>
      <c r="AG906" s="92"/>
      <c r="AH906" s="92"/>
      <c r="AI906" s="92"/>
      <c r="AJ906" s="92"/>
      <c r="AK906" s="92"/>
      <c r="AL906" s="92"/>
      <c r="AM906" s="92"/>
      <c r="AN906" s="92"/>
      <c r="AO906" s="92"/>
      <c r="AP906" s="92"/>
      <c r="AQ906" s="92"/>
      <c r="AR906" s="92"/>
      <c r="AS906" s="92"/>
      <c r="AT906" s="92"/>
    </row>
    <row r="907" spans="1:46" ht="24" customHeight="1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  <c r="AA907" s="92"/>
      <c r="AB907" s="92"/>
      <c r="AC907" s="92"/>
      <c r="AD907" s="92"/>
      <c r="AE907" s="92"/>
      <c r="AF907" s="92"/>
      <c r="AG907" s="92"/>
      <c r="AH907" s="92"/>
      <c r="AI907" s="92"/>
      <c r="AJ907" s="92"/>
      <c r="AK907" s="92"/>
      <c r="AL907" s="92"/>
      <c r="AM907" s="92"/>
      <c r="AN907" s="92"/>
      <c r="AO907" s="92"/>
      <c r="AP907" s="92"/>
      <c r="AQ907" s="92"/>
      <c r="AR907" s="92"/>
      <c r="AS907" s="92"/>
      <c r="AT907" s="92"/>
    </row>
    <row r="908" spans="1:46" ht="24" customHeight="1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  <c r="AB908" s="92"/>
      <c r="AC908" s="92"/>
      <c r="AD908" s="92"/>
      <c r="AE908" s="92"/>
      <c r="AF908" s="92"/>
      <c r="AG908" s="92"/>
      <c r="AH908" s="92"/>
      <c r="AI908" s="92"/>
      <c r="AJ908" s="92"/>
      <c r="AK908" s="92"/>
      <c r="AL908" s="92"/>
      <c r="AM908" s="92"/>
      <c r="AN908" s="92"/>
      <c r="AO908" s="92"/>
      <c r="AP908" s="92"/>
      <c r="AQ908" s="92"/>
      <c r="AR908" s="92"/>
      <c r="AS908" s="92"/>
      <c r="AT908" s="92"/>
    </row>
    <row r="909" spans="1:46" ht="24" customHeight="1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  <c r="AA909" s="92"/>
      <c r="AB909" s="92"/>
      <c r="AC909" s="92"/>
      <c r="AD909" s="92"/>
      <c r="AE909" s="92"/>
      <c r="AF909" s="92"/>
      <c r="AG909" s="92"/>
      <c r="AH909" s="92"/>
      <c r="AI909" s="92"/>
      <c r="AJ909" s="92"/>
      <c r="AK909" s="92"/>
      <c r="AL909" s="92"/>
      <c r="AM909" s="92"/>
      <c r="AN909" s="92"/>
      <c r="AO909" s="92"/>
      <c r="AP909" s="92"/>
      <c r="AQ909" s="92"/>
      <c r="AR909" s="92"/>
      <c r="AS909" s="92"/>
      <c r="AT909" s="92"/>
    </row>
    <row r="910" spans="1:46" ht="24" customHeight="1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  <c r="AB910" s="92"/>
      <c r="AC910" s="92"/>
      <c r="AD910" s="92"/>
      <c r="AE910" s="92"/>
      <c r="AF910" s="92"/>
      <c r="AG910" s="92"/>
      <c r="AH910" s="92"/>
      <c r="AI910" s="92"/>
      <c r="AJ910" s="92"/>
      <c r="AK910" s="92"/>
      <c r="AL910" s="92"/>
      <c r="AM910" s="92"/>
      <c r="AN910" s="92"/>
      <c r="AO910" s="92"/>
      <c r="AP910" s="92"/>
      <c r="AQ910" s="92"/>
      <c r="AR910" s="92"/>
      <c r="AS910" s="92"/>
      <c r="AT910" s="92"/>
    </row>
    <row r="911" spans="1:46" ht="24" customHeight="1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  <c r="AA911" s="92"/>
      <c r="AB911" s="92"/>
      <c r="AC911" s="92"/>
      <c r="AD911" s="92"/>
      <c r="AE911" s="92"/>
      <c r="AF911" s="92"/>
      <c r="AG911" s="92"/>
      <c r="AH911" s="92"/>
      <c r="AI911" s="92"/>
      <c r="AJ911" s="92"/>
      <c r="AK911" s="92"/>
      <c r="AL911" s="92"/>
      <c r="AM911" s="92"/>
      <c r="AN911" s="92"/>
      <c r="AO911" s="92"/>
      <c r="AP911" s="92"/>
      <c r="AQ911" s="92"/>
      <c r="AR911" s="92"/>
      <c r="AS911" s="92"/>
      <c r="AT911" s="92"/>
    </row>
    <row r="912" spans="1:46" ht="24" customHeight="1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  <c r="AB912" s="92"/>
      <c r="AC912" s="92"/>
      <c r="AD912" s="92"/>
      <c r="AE912" s="92"/>
      <c r="AF912" s="92"/>
      <c r="AG912" s="92"/>
      <c r="AH912" s="92"/>
      <c r="AI912" s="92"/>
      <c r="AJ912" s="92"/>
      <c r="AK912" s="92"/>
      <c r="AL912" s="92"/>
      <c r="AM912" s="92"/>
      <c r="AN912" s="92"/>
      <c r="AO912" s="92"/>
      <c r="AP912" s="92"/>
      <c r="AQ912" s="92"/>
      <c r="AR912" s="92"/>
      <c r="AS912" s="92"/>
      <c r="AT912" s="92"/>
    </row>
    <row r="913" spans="1:46" ht="24" customHeight="1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  <c r="AA913" s="92"/>
      <c r="AB913" s="92"/>
      <c r="AC913" s="92"/>
      <c r="AD913" s="92"/>
      <c r="AE913" s="92"/>
      <c r="AF913" s="92"/>
      <c r="AG913" s="92"/>
      <c r="AH913" s="92"/>
      <c r="AI913" s="92"/>
      <c r="AJ913" s="92"/>
      <c r="AK913" s="92"/>
      <c r="AL913" s="92"/>
      <c r="AM913" s="92"/>
      <c r="AN913" s="92"/>
      <c r="AO913" s="92"/>
      <c r="AP913" s="92"/>
      <c r="AQ913" s="92"/>
      <c r="AR913" s="92"/>
      <c r="AS913" s="92"/>
      <c r="AT913" s="92"/>
    </row>
    <row r="914" spans="1:46" ht="24" customHeight="1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  <c r="AB914" s="92"/>
      <c r="AC914" s="92"/>
      <c r="AD914" s="92"/>
      <c r="AE914" s="92"/>
      <c r="AF914" s="92"/>
      <c r="AG914" s="92"/>
      <c r="AH914" s="92"/>
      <c r="AI914" s="92"/>
      <c r="AJ914" s="92"/>
      <c r="AK914" s="92"/>
      <c r="AL914" s="92"/>
      <c r="AM914" s="92"/>
      <c r="AN914" s="92"/>
      <c r="AO914" s="92"/>
      <c r="AP914" s="92"/>
      <c r="AQ914" s="92"/>
      <c r="AR914" s="92"/>
      <c r="AS914" s="92"/>
      <c r="AT914" s="92"/>
    </row>
    <row r="915" spans="1:46" ht="24" customHeight="1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  <c r="AB915" s="92"/>
      <c r="AC915" s="92"/>
      <c r="AD915" s="92"/>
      <c r="AE915" s="92"/>
      <c r="AF915" s="92"/>
      <c r="AG915" s="92"/>
      <c r="AH915" s="92"/>
      <c r="AI915" s="92"/>
      <c r="AJ915" s="92"/>
      <c r="AK915" s="92"/>
      <c r="AL915" s="92"/>
      <c r="AM915" s="92"/>
      <c r="AN915" s="92"/>
      <c r="AO915" s="92"/>
      <c r="AP915" s="92"/>
      <c r="AQ915" s="92"/>
      <c r="AR915" s="92"/>
      <c r="AS915" s="92"/>
      <c r="AT915" s="92"/>
    </row>
    <row r="916" spans="1:46" ht="24" customHeight="1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  <c r="AA916" s="92"/>
      <c r="AB916" s="92"/>
      <c r="AC916" s="92"/>
      <c r="AD916" s="92"/>
      <c r="AE916" s="92"/>
      <c r="AF916" s="92"/>
      <c r="AG916" s="92"/>
      <c r="AH916" s="92"/>
      <c r="AI916" s="92"/>
      <c r="AJ916" s="92"/>
      <c r="AK916" s="92"/>
      <c r="AL916" s="92"/>
      <c r="AM916" s="92"/>
      <c r="AN916" s="92"/>
      <c r="AO916" s="92"/>
      <c r="AP916" s="92"/>
      <c r="AQ916" s="92"/>
      <c r="AR916" s="92"/>
      <c r="AS916" s="92"/>
      <c r="AT916" s="92"/>
    </row>
    <row r="917" spans="1:46" ht="24" customHeight="1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  <c r="AA917" s="92"/>
      <c r="AB917" s="92"/>
      <c r="AC917" s="92"/>
      <c r="AD917" s="92"/>
      <c r="AE917" s="92"/>
      <c r="AF917" s="92"/>
      <c r="AG917" s="92"/>
      <c r="AH917" s="92"/>
      <c r="AI917" s="92"/>
      <c r="AJ917" s="92"/>
      <c r="AK917" s="92"/>
      <c r="AL917" s="92"/>
      <c r="AM917" s="92"/>
      <c r="AN917" s="92"/>
      <c r="AO917" s="92"/>
      <c r="AP917" s="92"/>
      <c r="AQ917" s="92"/>
      <c r="AR917" s="92"/>
      <c r="AS917" s="92"/>
      <c r="AT917" s="92"/>
    </row>
    <row r="918" spans="1:46" ht="24" customHeight="1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  <c r="AA918" s="92"/>
      <c r="AB918" s="92"/>
      <c r="AC918" s="92"/>
      <c r="AD918" s="92"/>
      <c r="AE918" s="92"/>
      <c r="AF918" s="92"/>
      <c r="AG918" s="92"/>
      <c r="AH918" s="92"/>
      <c r="AI918" s="92"/>
      <c r="AJ918" s="92"/>
      <c r="AK918" s="92"/>
      <c r="AL918" s="92"/>
      <c r="AM918" s="92"/>
      <c r="AN918" s="92"/>
      <c r="AO918" s="92"/>
      <c r="AP918" s="92"/>
      <c r="AQ918" s="92"/>
      <c r="AR918" s="92"/>
      <c r="AS918" s="92"/>
      <c r="AT918" s="92"/>
    </row>
    <row r="919" spans="1:46" ht="24" customHeight="1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  <c r="AA919" s="92"/>
      <c r="AB919" s="92"/>
      <c r="AC919" s="92"/>
      <c r="AD919" s="92"/>
      <c r="AE919" s="92"/>
      <c r="AF919" s="92"/>
      <c r="AG919" s="92"/>
      <c r="AH919" s="92"/>
      <c r="AI919" s="92"/>
      <c r="AJ919" s="92"/>
      <c r="AK919" s="92"/>
      <c r="AL919" s="92"/>
      <c r="AM919" s="92"/>
      <c r="AN919" s="92"/>
      <c r="AO919" s="92"/>
      <c r="AP919" s="92"/>
      <c r="AQ919" s="92"/>
      <c r="AR919" s="92"/>
      <c r="AS919" s="92"/>
      <c r="AT919" s="92"/>
    </row>
    <row r="920" spans="1:46" ht="24" customHeight="1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  <c r="AA920" s="92"/>
      <c r="AB920" s="92"/>
      <c r="AC920" s="92"/>
      <c r="AD920" s="92"/>
      <c r="AE920" s="92"/>
      <c r="AF920" s="92"/>
      <c r="AG920" s="92"/>
      <c r="AH920" s="92"/>
      <c r="AI920" s="92"/>
      <c r="AJ920" s="92"/>
      <c r="AK920" s="92"/>
      <c r="AL920" s="92"/>
      <c r="AM920" s="92"/>
      <c r="AN920" s="92"/>
      <c r="AO920" s="92"/>
      <c r="AP920" s="92"/>
      <c r="AQ920" s="92"/>
      <c r="AR920" s="92"/>
      <c r="AS920" s="92"/>
      <c r="AT920" s="92"/>
    </row>
    <row r="921" spans="1:46" ht="24" customHeight="1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  <c r="AA921" s="92"/>
      <c r="AB921" s="92"/>
      <c r="AC921" s="92"/>
      <c r="AD921" s="92"/>
      <c r="AE921" s="92"/>
      <c r="AF921" s="92"/>
      <c r="AG921" s="92"/>
      <c r="AH921" s="92"/>
      <c r="AI921" s="92"/>
      <c r="AJ921" s="92"/>
      <c r="AK921" s="92"/>
      <c r="AL921" s="92"/>
      <c r="AM921" s="92"/>
      <c r="AN921" s="92"/>
      <c r="AO921" s="92"/>
      <c r="AP921" s="92"/>
      <c r="AQ921" s="92"/>
      <c r="AR921" s="92"/>
      <c r="AS921" s="92"/>
      <c r="AT921" s="92"/>
    </row>
    <row r="922" spans="1:46" ht="24" customHeight="1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  <c r="AA922" s="92"/>
      <c r="AB922" s="92"/>
      <c r="AC922" s="92"/>
      <c r="AD922" s="92"/>
      <c r="AE922" s="92"/>
      <c r="AF922" s="92"/>
      <c r="AG922" s="92"/>
      <c r="AH922" s="92"/>
      <c r="AI922" s="92"/>
      <c r="AJ922" s="92"/>
      <c r="AK922" s="92"/>
      <c r="AL922" s="92"/>
      <c r="AM922" s="92"/>
      <c r="AN922" s="92"/>
      <c r="AO922" s="92"/>
      <c r="AP922" s="92"/>
      <c r="AQ922" s="92"/>
      <c r="AR922" s="92"/>
      <c r="AS922" s="92"/>
      <c r="AT922" s="92"/>
    </row>
    <row r="923" spans="1:46" ht="24" customHeight="1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  <c r="AA923" s="92"/>
      <c r="AB923" s="92"/>
      <c r="AC923" s="92"/>
      <c r="AD923" s="92"/>
      <c r="AE923" s="92"/>
      <c r="AF923" s="92"/>
      <c r="AG923" s="92"/>
      <c r="AH923" s="92"/>
      <c r="AI923" s="92"/>
      <c r="AJ923" s="92"/>
      <c r="AK923" s="92"/>
      <c r="AL923" s="92"/>
      <c r="AM923" s="92"/>
      <c r="AN923" s="92"/>
      <c r="AO923" s="92"/>
      <c r="AP923" s="92"/>
      <c r="AQ923" s="92"/>
      <c r="AR923" s="92"/>
      <c r="AS923" s="92"/>
      <c r="AT923" s="92"/>
    </row>
    <row r="924" spans="1:46" ht="24" customHeight="1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  <c r="AA924" s="92"/>
      <c r="AB924" s="92"/>
      <c r="AC924" s="92"/>
      <c r="AD924" s="92"/>
      <c r="AE924" s="92"/>
      <c r="AF924" s="92"/>
      <c r="AG924" s="92"/>
      <c r="AH924" s="92"/>
      <c r="AI924" s="92"/>
      <c r="AJ924" s="92"/>
      <c r="AK924" s="92"/>
      <c r="AL924" s="92"/>
      <c r="AM924" s="92"/>
      <c r="AN924" s="92"/>
      <c r="AO924" s="92"/>
      <c r="AP924" s="92"/>
      <c r="AQ924" s="92"/>
      <c r="AR924" s="92"/>
      <c r="AS924" s="92"/>
      <c r="AT924" s="92"/>
    </row>
    <row r="925" spans="1:46" ht="24" customHeight="1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  <c r="AA925" s="92"/>
      <c r="AB925" s="92"/>
      <c r="AC925" s="92"/>
      <c r="AD925" s="92"/>
      <c r="AE925" s="92"/>
      <c r="AF925" s="92"/>
      <c r="AG925" s="92"/>
      <c r="AH925" s="92"/>
      <c r="AI925" s="92"/>
      <c r="AJ925" s="92"/>
      <c r="AK925" s="92"/>
      <c r="AL925" s="92"/>
      <c r="AM925" s="92"/>
      <c r="AN925" s="92"/>
      <c r="AO925" s="92"/>
      <c r="AP925" s="92"/>
      <c r="AQ925" s="92"/>
      <c r="AR925" s="92"/>
      <c r="AS925" s="92"/>
      <c r="AT925" s="92"/>
    </row>
    <row r="926" spans="1:46" ht="24" customHeight="1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  <c r="AA926" s="92"/>
      <c r="AB926" s="92"/>
      <c r="AC926" s="92"/>
      <c r="AD926" s="92"/>
      <c r="AE926" s="92"/>
      <c r="AF926" s="92"/>
      <c r="AG926" s="92"/>
      <c r="AH926" s="92"/>
      <c r="AI926" s="92"/>
      <c r="AJ926" s="92"/>
      <c r="AK926" s="92"/>
      <c r="AL926" s="92"/>
      <c r="AM926" s="92"/>
      <c r="AN926" s="92"/>
      <c r="AO926" s="92"/>
      <c r="AP926" s="92"/>
      <c r="AQ926" s="92"/>
      <c r="AR926" s="92"/>
      <c r="AS926" s="92"/>
      <c r="AT926" s="92"/>
    </row>
    <row r="927" spans="1:46" ht="24" customHeight="1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  <c r="AA927" s="92"/>
      <c r="AB927" s="92"/>
      <c r="AC927" s="92"/>
      <c r="AD927" s="92"/>
      <c r="AE927" s="92"/>
      <c r="AF927" s="92"/>
      <c r="AG927" s="92"/>
      <c r="AH927" s="92"/>
      <c r="AI927" s="92"/>
      <c r="AJ927" s="92"/>
      <c r="AK927" s="92"/>
      <c r="AL927" s="92"/>
      <c r="AM927" s="92"/>
      <c r="AN927" s="92"/>
      <c r="AO927" s="92"/>
      <c r="AP927" s="92"/>
      <c r="AQ927" s="92"/>
      <c r="AR927" s="92"/>
      <c r="AS927" s="92"/>
      <c r="AT927" s="92"/>
    </row>
    <row r="928" spans="1:46" ht="24" customHeight="1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  <c r="AA928" s="92"/>
      <c r="AB928" s="92"/>
      <c r="AC928" s="92"/>
      <c r="AD928" s="92"/>
      <c r="AE928" s="92"/>
      <c r="AF928" s="92"/>
      <c r="AG928" s="92"/>
      <c r="AH928" s="92"/>
      <c r="AI928" s="92"/>
      <c r="AJ928" s="92"/>
      <c r="AK928" s="92"/>
      <c r="AL928" s="92"/>
      <c r="AM928" s="92"/>
      <c r="AN928" s="92"/>
      <c r="AO928" s="92"/>
      <c r="AP928" s="92"/>
      <c r="AQ928" s="92"/>
      <c r="AR928" s="92"/>
      <c r="AS928" s="92"/>
      <c r="AT928" s="92"/>
    </row>
    <row r="929" spans="1:46" ht="24" customHeight="1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  <c r="AA929" s="92"/>
      <c r="AB929" s="92"/>
      <c r="AC929" s="92"/>
      <c r="AD929" s="92"/>
      <c r="AE929" s="92"/>
      <c r="AF929" s="92"/>
      <c r="AG929" s="92"/>
      <c r="AH929" s="92"/>
      <c r="AI929" s="92"/>
      <c r="AJ929" s="92"/>
      <c r="AK929" s="92"/>
      <c r="AL929" s="92"/>
      <c r="AM929" s="92"/>
      <c r="AN929" s="92"/>
      <c r="AO929" s="92"/>
      <c r="AP929" s="92"/>
      <c r="AQ929" s="92"/>
      <c r="AR929" s="92"/>
      <c r="AS929" s="92"/>
      <c r="AT929" s="92"/>
    </row>
    <row r="930" spans="1:46" ht="24" customHeight="1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  <c r="AA930" s="92"/>
      <c r="AB930" s="92"/>
      <c r="AC930" s="92"/>
      <c r="AD930" s="92"/>
      <c r="AE930" s="92"/>
      <c r="AF930" s="92"/>
      <c r="AG930" s="92"/>
      <c r="AH930" s="92"/>
      <c r="AI930" s="92"/>
      <c r="AJ930" s="92"/>
      <c r="AK930" s="92"/>
      <c r="AL930" s="92"/>
      <c r="AM930" s="92"/>
      <c r="AN930" s="92"/>
      <c r="AO930" s="92"/>
      <c r="AP930" s="92"/>
      <c r="AQ930" s="92"/>
      <c r="AR930" s="92"/>
      <c r="AS930" s="92"/>
      <c r="AT930" s="92"/>
    </row>
    <row r="931" spans="1:46" ht="24" customHeight="1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  <c r="AA931" s="92"/>
      <c r="AB931" s="92"/>
      <c r="AC931" s="92"/>
      <c r="AD931" s="92"/>
      <c r="AE931" s="92"/>
      <c r="AF931" s="92"/>
      <c r="AG931" s="92"/>
      <c r="AH931" s="92"/>
      <c r="AI931" s="92"/>
      <c r="AJ931" s="92"/>
      <c r="AK931" s="92"/>
      <c r="AL931" s="92"/>
      <c r="AM931" s="92"/>
      <c r="AN931" s="92"/>
      <c r="AO931" s="92"/>
      <c r="AP931" s="92"/>
      <c r="AQ931" s="92"/>
      <c r="AR931" s="92"/>
      <c r="AS931" s="92"/>
      <c r="AT931" s="92"/>
    </row>
    <row r="932" spans="1:46" ht="24" customHeight="1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  <c r="AA932" s="92"/>
      <c r="AB932" s="92"/>
      <c r="AC932" s="92"/>
      <c r="AD932" s="92"/>
      <c r="AE932" s="92"/>
      <c r="AF932" s="92"/>
      <c r="AG932" s="92"/>
      <c r="AH932" s="92"/>
      <c r="AI932" s="92"/>
      <c r="AJ932" s="92"/>
      <c r="AK932" s="92"/>
      <c r="AL932" s="92"/>
      <c r="AM932" s="92"/>
      <c r="AN932" s="92"/>
      <c r="AO932" s="92"/>
      <c r="AP932" s="92"/>
      <c r="AQ932" s="92"/>
      <c r="AR932" s="92"/>
      <c r="AS932" s="92"/>
      <c r="AT932" s="92"/>
    </row>
    <row r="933" spans="1:46" ht="24" customHeight="1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  <c r="AA933" s="92"/>
      <c r="AB933" s="92"/>
      <c r="AC933" s="92"/>
      <c r="AD933" s="92"/>
      <c r="AE933" s="92"/>
      <c r="AF933" s="92"/>
      <c r="AG933" s="92"/>
      <c r="AH933" s="92"/>
      <c r="AI933" s="92"/>
      <c r="AJ933" s="92"/>
      <c r="AK933" s="92"/>
      <c r="AL933" s="92"/>
      <c r="AM933" s="92"/>
      <c r="AN933" s="92"/>
      <c r="AO933" s="92"/>
      <c r="AP933" s="92"/>
      <c r="AQ933" s="92"/>
      <c r="AR933" s="92"/>
      <c r="AS933" s="92"/>
      <c r="AT933" s="92"/>
    </row>
    <row r="934" spans="1:46" ht="24" customHeight="1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  <c r="AA934" s="92"/>
      <c r="AB934" s="92"/>
      <c r="AC934" s="92"/>
      <c r="AD934" s="92"/>
      <c r="AE934" s="92"/>
      <c r="AF934" s="92"/>
      <c r="AG934" s="92"/>
      <c r="AH934" s="92"/>
      <c r="AI934" s="92"/>
      <c r="AJ934" s="92"/>
      <c r="AK934" s="92"/>
      <c r="AL934" s="92"/>
      <c r="AM934" s="92"/>
      <c r="AN934" s="92"/>
      <c r="AO934" s="92"/>
      <c r="AP934" s="92"/>
      <c r="AQ934" s="92"/>
      <c r="AR934" s="92"/>
      <c r="AS934" s="92"/>
      <c r="AT934" s="92"/>
    </row>
    <row r="935" spans="1:46" ht="24" customHeight="1">
      <c r="A935" s="92"/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  <c r="AA935" s="92"/>
      <c r="AB935" s="92"/>
      <c r="AC935" s="92"/>
      <c r="AD935" s="92"/>
      <c r="AE935" s="92"/>
      <c r="AF935" s="92"/>
      <c r="AG935" s="92"/>
      <c r="AH935" s="92"/>
      <c r="AI935" s="92"/>
      <c r="AJ935" s="92"/>
      <c r="AK935" s="92"/>
      <c r="AL935" s="92"/>
      <c r="AM935" s="92"/>
      <c r="AN935" s="92"/>
      <c r="AO935" s="92"/>
      <c r="AP935" s="92"/>
      <c r="AQ935" s="92"/>
      <c r="AR935" s="92"/>
      <c r="AS935" s="92"/>
      <c r="AT935" s="92"/>
    </row>
    <row r="936" spans="1:46" ht="24" customHeight="1">
      <c r="A936" s="92"/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  <c r="AA936" s="92"/>
      <c r="AB936" s="92"/>
      <c r="AC936" s="92"/>
      <c r="AD936" s="92"/>
      <c r="AE936" s="92"/>
      <c r="AF936" s="92"/>
      <c r="AG936" s="92"/>
      <c r="AH936" s="92"/>
      <c r="AI936" s="92"/>
      <c r="AJ936" s="92"/>
      <c r="AK936" s="92"/>
      <c r="AL936" s="92"/>
      <c r="AM936" s="92"/>
      <c r="AN936" s="92"/>
      <c r="AO936" s="92"/>
      <c r="AP936" s="92"/>
      <c r="AQ936" s="92"/>
      <c r="AR936" s="92"/>
      <c r="AS936" s="92"/>
      <c r="AT936" s="92"/>
    </row>
    <row r="937" spans="1:46" ht="24" customHeight="1">
      <c r="A937" s="92"/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  <c r="AA937" s="92"/>
      <c r="AB937" s="92"/>
      <c r="AC937" s="92"/>
      <c r="AD937" s="92"/>
      <c r="AE937" s="92"/>
      <c r="AF937" s="92"/>
      <c r="AG937" s="92"/>
      <c r="AH937" s="92"/>
      <c r="AI937" s="92"/>
      <c r="AJ937" s="92"/>
      <c r="AK937" s="92"/>
      <c r="AL937" s="92"/>
      <c r="AM937" s="92"/>
      <c r="AN937" s="92"/>
      <c r="AO937" s="92"/>
      <c r="AP937" s="92"/>
      <c r="AQ937" s="92"/>
      <c r="AR937" s="92"/>
      <c r="AS937" s="92"/>
      <c r="AT937" s="92"/>
    </row>
    <row r="938" spans="1:46" ht="24" customHeight="1">
      <c r="A938" s="92"/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  <c r="AA938" s="92"/>
      <c r="AB938" s="92"/>
      <c r="AC938" s="92"/>
      <c r="AD938" s="92"/>
      <c r="AE938" s="92"/>
      <c r="AF938" s="92"/>
      <c r="AG938" s="92"/>
      <c r="AH938" s="92"/>
      <c r="AI938" s="92"/>
      <c r="AJ938" s="92"/>
      <c r="AK938" s="92"/>
      <c r="AL938" s="92"/>
      <c r="AM938" s="92"/>
      <c r="AN938" s="92"/>
      <c r="AO938" s="92"/>
      <c r="AP938" s="92"/>
      <c r="AQ938" s="92"/>
      <c r="AR938" s="92"/>
      <c r="AS938" s="92"/>
      <c r="AT938" s="92"/>
    </row>
    <row r="939" spans="1:46" ht="24" customHeight="1">
      <c r="A939" s="92"/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  <c r="AA939" s="92"/>
      <c r="AB939" s="92"/>
      <c r="AC939" s="92"/>
      <c r="AD939" s="92"/>
      <c r="AE939" s="92"/>
      <c r="AF939" s="92"/>
      <c r="AG939" s="92"/>
      <c r="AH939" s="92"/>
      <c r="AI939" s="92"/>
      <c r="AJ939" s="92"/>
      <c r="AK939" s="92"/>
      <c r="AL939" s="92"/>
      <c r="AM939" s="92"/>
      <c r="AN939" s="92"/>
      <c r="AO939" s="92"/>
      <c r="AP939" s="92"/>
      <c r="AQ939" s="92"/>
      <c r="AR939" s="92"/>
      <c r="AS939" s="92"/>
      <c r="AT939" s="92"/>
    </row>
    <row r="940" spans="1:46" ht="24" customHeight="1">
      <c r="A940" s="92"/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  <c r="AA940" s="92"/>
      <c r="AB940" s="92"/>
      <c r="AC940" s="92"/>
      <c r="AD940" s="92"/>
      <c r="AE940" s="92"/>
      <c r="AF940" s="92"/>
      <c r="AG940" s="92"/>
      <c r="AH940" s="92"/>
      <c r="AI940" s="92"/>
      <c r="AJ940" s="92"/>
      <c r="AK940" s="92"/>
      <c r="AL940" s="92"/>
      <c r="AM940" s="92"/>
      <c r="AN940" s="92"/>
      <c r="AO940" s="92"/>
      <c r="AP940" s="92"/>
      <c r="AQ940" s="92"/>
      <c r="AR940" s="92"/>
      <c r="AS940" s="92"/>
      <c r="AT940" s="92"/>
    </row>
    <row r="941" spans="1:46" ht="24" customHeight="1">
      <c r="A941" s="92"/>
      <c r="B941" s="92"/>
      <c r="C941" s="92"/>
      <c r="D941" s="92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  <c r="AA941" s="92"/>
      <c r="AB941" s="92"/>
      <c r="AC941" s="92"/>
      <c r="AD941" s="92"/>
      <c r="AE941" s="92"/>
      <c r="AF941" s="92"/>
      <c r="AG941" s="92"/>
      <c r="AH941" s="92"/>
      <c r="AI941" s="92"/>
      <c r="AJ941" s="92"/>
      <c r="AK941" s="92"/>
      <c r="AL941" s="92"/>
      <c r="AM941" s="92"/>
      <c r="AN941" s="92"/>
      <c r="AO941" s="92"/>
      <c r="AP941" s="92"/>
      <c r="AQ941" s="92"/>
      <c r="AR941" s="92"/>
      <c r="AS941" s="92"/>
      <c r="AT941" s="92"/>
    </row>
    <row r="942" spans="1:46" ht="24" customHeight="1">
      <c r="A942" s="92"/>
      <c r="B942" s="92"/>
      <c r="C942" s="92"/>
      <c r="D942" s="92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  <c r="AA942" s="92"/>
      <c r="AB942" s="92"/>
      <c r="AC942" s="92"/>
      <c r="AD942" s="92"/>
      <c r="AE942" s="92"/>
      <c r="AF942" s="92"/>
      <c r="AG942" s="92"/>
      <c r="AH942" s="92"/>
      <c r="AI942" s="92"/>
      <c r="AJ942" s="92"/>
      <c r="AK942" s="92"/>
      <c r="AL942" s="92"/>
      <c r="AM942" s="92"/>
      <c r="AN942" s="92"/>
      <c r="AO942" s="92"/>
      <c r="AP942" s="92"/>
      <c r="AQ942" s="92"/>
      <c r="AR942" s="92"/>
      <c r="AS942" s="92"/>
      <c r="AT942" s="92"/>
    </row>
    <row r="943" spans="1:46" ht="24" customHeight="1">
      <c r="A943" s="92"/>
      <c r="B943" s="92"/>
      <c r="C943" s="92"/>
      <c r="D943" s="92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  <c r="AA943" s="92"/>
      <c r="AB943" s="92"/>
      <c r="AC943" s="92"/>
      <c r="AD943" s="92"/>
      <c r="AE943" s="92"/>
      <c r="AF943" s="92"/>
      <c r="AG943" s="92"/>
      <c r="AH943" s="92"/>
      <c r="AI943" s="92"/>
      <c r="AJ943" s="92"/>
      <c r="AK943" s="92"/>
      <c r="AL943" s="92"/>
      <c r="AM943" s="92"/>
      <c r="AN943" s="92"/>
      <c r="AO943" s="92"/>
      <c r="AP943" s="92"/>
      <c r="AQ943" s="92"/>
      <c r="AR943" s="92"/>
      <c r="AS943" s="92"/>
      <c r="AT943" s="92"/>
    </row>
    <row r="944" spans="1:46" ht="24" customHeight="1">
      <c r="A944" s="92"/>
      <c r="B944" s="92"/>
      <c r="C944" s="92"/>
      <c r="D944" s="92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  <c r="AA944" s="92"/>
      <c r="AB944" s="92"/>
      <c r="AC944" s="92"/>
      <c r="AD944" s="92"/>
      <c r="AE944" s="92"/>
      <c r="AF944" s="92"/>
      <c r="AG944" s="92"/>
      <c r="AH944" s="92"/>
      <c r="AI944" s="92"/>
      <c r="AJ944" s="92"/>
      <c r="AK944" s="92"/>
      <c r="AL944" s="92"/>
      <c r="AM944" s="92"/>
      <c r="AN944" s="92"/>
      <c r="AO944" s="92"/>
      <c r="AP944" s="92"/>
      <c r="AQ944" s="92"/>
      <c r="AR944" s="92"/>
      <c r="AS944" s="92"/>
      <c r="AT944" s="92"/>
    </row>
    <row r="945" spans="1:46" ht="24" customHeight="1">
      <c r="A945" s="92"/>
      <c r="B945" s="92"/>
      <c r="C945" s="92"/>
      <c r="D945" s="92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  <c r="AA945" s="92"/>
      <c r="AB945" s="92"/>
      <c r="AC945" s="92"/>
      <c r="AD945" s="92"/>
      <c r="AE945" s="92"/>
      <c r="AF945" s="92"/>
      <c r="AG945" s="92"/>
      <c r="AH945" s="92"/>
      <c r="AI945" s="92"/>
      <c r="AJ945" s="92"/>
      <c r="AK945" s="92"/>
      <c r="AL945" s="92"/>
      <c r="AM945" s="92"/>
      <c r="AN945" s="92"/>
      <c r="AO945" s="92"/>
      <c r="AP945" s="92"/>
      <c r="AQ945" s="92"/>
      <c r="AR945" s="92"/>
      <c r="AS945" s="92"/>
      <c r="AT945" s="92"/>
    </row>
    <row r="946" spans="1:46" ht="24" customHeight="1">
      <c r="A946" s="92"/>
      <c r="B946" s="92"/>
      <c r="C946" s="92"/>
      <c r="D946" s="92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  <c r="AA946" s="92"/>
      <c r="AB946" s="92"/>
      <c r="AC946" s="92"/>
      <c r="AD946" s="92"/>
      <c r="AE946" s="92"/>
      <c r="AF946" s="92"/>
      <c r="AG946" s="92"/>
      <c r="AH946" s="92"/>
      <c r="AI946" s="92"/>
      <c r="AJ946" s="92"/>
      <c r="AK946" s="92"/>
      <c r="AL946" s="92"/>
      <c r="AM946" s="92"/>
      <c r="AN946" s="92"/>
      <c r="AO946" s="92"/>
      <c r="AP946" s="92"/>
      <c r="AQ946" s="92"/>
      <c r="AR946" s="92"/>
      <c r="AS946" s="92"/>
      <c r="AT946" s="92"/>
    </row>
    <row r="947" spans="1:46" ht="24" customHeight="1">
      <c r="A947" s="92"/>
      <c r="B947" s="92"/>
      <c r="C947" s="92"/>
      <c r="D947" s="92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  <c r="AA947" s="92"/>
      <c r="AB947" s="92"/>
      <c r="AC947" s="92"/>
      <c r="AD947" s="92"/>
      <c r="AE947" s="92"/>
      <c r="AF947" s="92"/>
      <c r="AG947" s="92"/>
      <c r="AH947" s="92"/>
      <c r="AI947" s="92"/>
      <c r="AJ947" s="92"/>
      <c r="AK947" s="92"/>
      <c r="AL947" s="92"/>
      <c r="AM947" s="92"/>
      <c r="AN947" s="92"/>
      <c r="AO947" s="92"/>
      <c r="AP947" s="92"/>
      <c r="AQ947" s="92"/>
      <c r="AR947" s="92"/>
      <c r="AS947" s="92"/>
      <c r="AT947" s="92"/>
    </row>
    <row r="948" spans="1:46" ht="24" customHeight="1">
      <c r="A948" s="92"/>
      <c r="B948" s="92"/>
      <c r="C948" s="92"/>
      <c r="D948" s="92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  <c r="AA948" s="92"/>
      <c r="AB948" s="92"/>
      <c r="AC948" s="92"/>
      <c r="AD948" s="92"/>
      <c r="AE948" s="92"/>
      <c r="AF948" s="92"/>
      <c r="AG948" s="92"/>
      <c r="AH948" s="92"/>
      <c r="AI948" s="92"/>
      <c r="AJ948" s="92"/>
      <c r="AK948" s="92"/>
      <c r="AL948" s="92"/>
      <c r="AM948" s="92"/>
      <c r="AN948" s="92"/>
      <c r="AO948" s="92"/>
      <c r="AP948" s="92"/>
      <c r="AQ948" s="92"/>
      <c r="AR948" s="92"/>
      <c r="AS948" s="92"/>
      <c r="AT948" s="92"/>
    </row>
    <row r="949" spans="1:46" ht="24" customHeight="1">
      <c r="A949" s="92"/>
      <c r="B949" s="92"/>
      <c r="C949" s="92"/>
      <c r="D949" s="92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  <c r="AA949" s="92"/>
      <c r="AB949" s="92"/>
      <c r="AC949" s="92"/>
      <c r="AD949" s="92"/>
      <c r="AE949" s="92"/>
      <c r="AF949" s="92"/>
      <c r="AG949" s="92"/>
      <c r="AH949" s="92"/>
      <c r="AI949" s="92"/>
      <c r="AJ949" s="92"/>
      <c r="AK949" s="92"/>
      <c r="AL949" s="92"/>
      <c r="AM949" s="92"/>
      <c r="AN949" s="92"/>
      <c r="AO949" s="92"/>
      <c r="AP949" s="92"/>
      <c r="AQ949" s="92"/>
      <c r="AR949" s="92"/>
      <c r="AS949" s="92"/>
      <c r="AT949" s="92"/>
    </row>
    <row r="950" spans="1:46" ht="24" customHeight="1">
      <c r="A950" s="92"/>
      <c r="B950" s="92"/>
      <c r="C950" s="92"/>
      <c r="D950" s="92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  <c r="AA950" s="92"/>
      <c r="AB950" s="92"/>
      <c r="AC950" s="92"/>
      <c r="AD950" s="92"/>
      <c r="AE950" s="92"/>
      <c r="AF950" s="92"/>
      <c r="AG950" s="92"/>
      <c r="AH950" s="92"/>
      <c r="AI950" s="92"/>
      <c r="AJ950" s="92"/>
      <c r="AK950" s="92"/>
      <c r="AL950" s="92"/>
      <c r="AM950" s="92"/>
      <c r="AN950" s="92"/>
      <c r="AO950" s="92"/>
      <c r="AP950" s="92"/>
      <c r="AQ950" s="92"/>
      <c r="AR950" s="92"/>
      <c r="AS950" s="92"/>
      <c r="AT950" s="92"/>
    </row>
    <row r="951" spans="1:46" ht="24" customHeight="1">
      <c r="A951" s="92"/>
      <c r="B951" s="92"/>
      <c r="C951" s="92"/>
      <c r="D951" s="92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  <c r="AA951" s="92"/>
      <c r="AB951" s="92"/>
      <c r="AC951" s="92"/>
      <c r="AD951" s="92"/>
      <c r="AE951" s="92"/>
      <c r="AF951" s="92"/>
      <c r="AG951" s="92"/>
      <c r="AH951" s="92"/>
      <c r="AI951" s="92"/>
      <c r="AJ951" s="92"/>
      <c r="AK951" s="92"/>
      <c r="AL951" s="92"/>
      <c r="AM951" s="92"/>
      <c r="AN951" s="92"/>
      <c r="AO951" s="92"/>
      <c r="AP951" s="92"/>
      <c r="AQ951" s="92"/>
      <c r="AR951" s="92"/>
      <c r="AS951" s="92"/>
      <c r="AT951" s="92"/>
    </row>
    <row r="952" spans="1:46" ht="24" customHeight="1">
      <c r="A952" s="92"/>
      <c r="B952" s="92"/>
      <c r="C952" s="92"/>
      <c r="D952" s="92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  <c r="AA952" s="92"/>
      <c r="AB952" s="92"/>
      <c r="AC952" s="92"/>
      <c r="AD952" s="92"/>
      <c r="AE952" s="92"/>
      <c r="AF952" s="92"/>
      <c r="AG952" s="92"/>
      <c r="AH952" s="92"/>
      <c r="AI952" s="92"/>
      <c r="AJ952" s="92"/>
      <c r="AK952" s="92"/>
      <c r="AL952" s="92"/>
      <c r="AM952" s="92"/>
      <c r="AN952" s="92"/>
      <c r="AO952" s="92"/>
      <c r="AP952" s="92"/>
      <c r="AQ952" s="92"/>
      <c r="AR952" s="92"/>
      <c r="AS952" s="92"/>
      <c r="AT952" s="92"/>
    </row>
    <row r="953" spans="1:46" ht="24" customHeight="1">
      <c r="A953" s="92"/>
      <c r="B953" s="92"/>
      <c r="C953" s="92"/>
      <c r="D953" s="92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  <c r="AA953" s="92"/>
      <c r="AB953" s="92"/>
      <c r="AC953" s="92"/>
      <c r="AD953" s="92"/>
      <c r="AE953" s="92"/>
      <c r="AF953" s="92"/>
      <c r="AG953" s="92"/>
      <c r="AH953" s="92"/>
      <c r="AI953" s="92"/>
      <c r="AJ953" s="92"/>
      <c r="AK953" s="92"/>
      <c r="AL953" s="92"/>
      <c r="AM953" s="92"/>
      <c r="AN953" s="92"/>
      <c r="AO953" s="92"/>
      <c r="AP953" s="92"/>
      <c r="AQ953" s="92"/>
      <c r="AR953" s="92"/>
      <c r="AS953" s="92"/>
      <c r="AT953" s="92"/>
    </row>
    <row r="954" spans="1:46" ht="24" customHeight="1">
      <c r="A954" s="92"/>
      <c r="B954" s="92"/>
      <c r="C954" s="92"/>
      <c r="D954" s="92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  <c r="AA954" s="92"/>
      <c r="AB954" s="92"/>
      <c r="AC954" s="92"/>
      <c r="AD954" s="92"/>
      <c r="AE954" s="92"/>
      <c r="AF954" s="92"/>
      <c r="AG954" s="92"/>
      <c r="AH954" s="92"/>
      <c r="AI954" s="92"/>
      <c r="AJ954" s="92"/>
      <c r="AK954" s="92"/>
      <c r="AL954" s="92"/>
      <c r="AM954" s="92"/>
      <c r="AN954" s="92"/>
      <c r="AO954" s="92"/>
      <c r="AP954" s="92"/>
      <c r="AQ954" s="92"/>
      <c r="AR954" s="92"/>
      <c r="AS954" s="92"/>
      <c r="AT954" s="92"/>
    </row>
    <row r="955" spans="1:46" ht="24" customHeight="1">
      <c r="A955" s="92"/>
      <c r="B955" s="92"/>
      <c r="C955" s="92"/>
      <c r="D955" s="92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  <c r="AA955" s="92"/>
      <c r="AB955" s="92"/>
      <c r="AC955" s="92"/>
      <c r="AD955" s="92"/>
      <c r="AE955" s="92"/>
      <c r="AF955" s="92"/>
      <c r="AG955" s="92"/>
      <c r="AH955" s="92"/>
      <c r="AI955" s="92"/>
      <c r="AJ955" s="92"/>
      <c r="AK955" s="92"/>
      <c r="AL955" s="92"/>
      <c r="AM955" s="92"/>
      <c r="AN955" s="92"/>
      <c r="AO955" s="92"/>
      <c r="AP955" s="92"/>
      <c r="AQ955" s="92"/>
      <c r="AR955" s="92"/>
      <c r="AS955" s="92"/>
      <c r="AT955" s="92"/>
    </row>
    <row r="956" spans="1:46" ht="24" customHeight="1">
      <c r="A956" s="92"/>
      <c r="B956" s="92"/>
      <c r="C956" s="92"/>
      <c r="D956" s="92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  <c r="AA956" s="92"/>
      <c r="AB956" s="92"/>
      <c r="AC956" s="92"/>
      <c r="AD956" s="92"/>
      <c r="AE956" s="92"/>
      <c r="AF956" s="92"/>
      <c r="AG956" s="92"/>
      <c r="AH956" s="92"/>
      <c r="AI956" s="92"/>
      <c r="AJ956" s="92"/>
      <c r="AK956" s="92"/>
      <c r="AL956" s="92"/>
      <c r="AM956" s="92"/>
      <c r="AN956" s="92"/>
      <c r="AO956" s="92"/>
      <c r="AP956" s="92"/>
      <c r="AQ956" s="92"/>
      <c r="AR956" s="92"/>
      <c r="AS956" s="92"/>
      <c r="AT956" s="92"/>
    </row>
    <row r="957" spans="1:46" ht="24" customHeight="1">
      <c r="A957" s="92"/>
      <c r="B957" s="92"/>
      <c r="C957" s="92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  <c r="AA957" s="92"/>
      <c r="AB957" s="92"/>
      <c r="AC957" s="92"/>
      <c r="AD957" s="92"/>
      <c r="AE957" s="92"/>
      <c r="AF957" s="92"/>
      <c r="AG957" s="92"/>
      <c r="AH957" s="92"/>
      <c r="AI957" s="92"/>
      <c r="AJ957" s="92"/>
      <c r="AK957" s="92"/>
      <c r="AL957" s="92"/>
      <c r="AM957" s="92"/>
      <c r="AN957" s="92"/>
      <c r="AO957" s="92"/>
      <c r="AP957" s="92"/>
      <c r="AQ957" s="92"/>
      <c r="AR957" s="92"/>
      <c r="AS957" s="92"/>
      <c r="AT957" s="92"/>
    </row>
    <row r="958" spans="1:46" ht="24" customHeight="1">
      <c r="A958" s="92"/>
      <c r="B958" s="92"/>
      <c r="C958" s="92"/>
      <c r="D958" s="92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  <c r="AA958" s="92"/>
      <c r="AB958" s="92"/>
      <c r="AC958" s="92"/>
      <c r="AD958" s="92"/>
      <c r="AE958" s="92"/>
      <c r="AF958" s="92"/>
      <c r="AG958" s="92"/>
      <c r="AH958" s="92"/>
      <c r="AI958" s="92"/>
      <c r="AJ958" s="92"/>
      <c r="AK958" s="92"/>
      <c r="AL958" s="92"/>
      <c r="AM958" s="92"/>
      <c r="AN958" s="92"/>
      <c r="AO958" s="92"/>
      <c r="AP958" s="92"/>
      <c r="AQ958" s="92"/>
      <c r="AR958" s="92"/>
      <c r="AS958" s="92"/>
      <c r="AT958" s="92"/>
    </row>
    <row r="959" spans="1:46" ht="24" customHeight="1">
      <c r="A959" s="92"/>
      <c r="B959" s="92"/>
      <c r="C959" s="92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  <c r="AA959" s="92"/>
      <c r="AB959" s="92"/>
      <c r="AC959" s="92"/>
      <c r="AD959" s="92"/>
      <c r="AE959" s="92"/>
      <c r="AF959" s="92"/>
      <c r="AG959" s="92"/>
      <c r="AH959" s="92"/>
      <c r="AI959" s="92"/>
      <c r="AJ959" s="92"/>
      <c r="AK959" s="92"/>
      <c r="AL959" s="92"/>
      <c r="AM959" s="92"/>
      <c r="AN959" s="92"/>
      <c r="AO959" s="92"/>
      <c r="AP959" s="92"/>
      <c r="AQ959" s="92"/>
      <c r="AR959" s="92"/>
      <c r="AS959" s="92"/>
      <c r="AT959" s="92"/>
    </row>
    <row r="960" spans="1:46" ht="24" customHeight="1">
      <c r="A960" s="92"/>
      <c r="B960" s="92"/>
      <c r="C960" s="92"/>
      <c r="D960" s="92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  <c r="AA960" s="92"/>
      <c r="AB960" s="92"/>
      <c r="AC960" s="92"/>
      <c r="AD960" s="92"/>
      <c r="AE960" s="92"/>
      <c r="AF960" s="92"/>
      <c r="AG960" s="92"/>
      <c r="AH960" s="92"/>
      <c r="AI960" s="92"/>
      <c r="AJ960" s="92"/>
      <c r="AK960" s="92"/>
      <c r="AL960" s="92"/>
      <c r="AM960" s="92"/>
      <c r="AN960" s="92"/>
      <c r="AO960" s="92"/>
      <c r="AP960" s="92"/>
      <c r="AQ960" s="92"/>
      <c r="AR960" s="92"/>
      <c r="AS960" s="92"/>
      <c r="AT960" s="92"/>
    </row>
    <row r="961" spans="1:46" ht="24" customHeight="1">
      <c r="A961" s="92"/>
      <c r="B961" s="92"/>
      <c r="C961" s="92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  <c r="AA961" s="92"/>
      <c r="AB961" s="92"/>
      <c r="AC961" s="92"/>
      <c r="AD961" s="92"/>
      <c r="AE961" s="92"/>
      <c r="AF961" s="92"/>
      <c r="AG961" s="92"/>
      <c r="AH961" s="92"/>
      <c r="AI961" s="92"/>
      <c r="AJ961" s="92"/>
      <c r="AK961" s="92"/>
      <c r="AL961" s="92"/>
      <c r="AM961" s="92"/>
      <c r="AN961" s="92"/>
      <c r="AO961" s="92"/>
      <c r="AP961" s="92"/>
      <c r="AQ961" s="92"/>
      <c r="AR961" s="92"/>
      <c r="AS961" s="92"/>
      <c r="AT961" s="92"/>
    </row>
    <row r="962" spans="1:46" ht="24" customHeight="1">
      <c r="A962" s="92"/>
      <c r="B962" s="92"/>
      <c r="C962" s="92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  <c r="AA962" s="92"/>
      <c r="AB962" s="92"/>
      <c r="AC962" s="92"/>
      <c r="AD962" s="92"/>
      <c r="AE962" s="92"/>
      <c r="AF962" s="92"/>
      <c r="AG962" s="92"/>
      <c r="AH962" s="92"/>
      <c r="AI962" s="92"/>
      <c r="AJ962" s="92"/>
      <c r="AK962" s="92"/>
      <c r="AL962" s="92"/>
      <c r="AM962" s="92"/>
      <c r="AN962" s="92"/>
      <c r="AO962" s="92"/>
      <c r="AP962" s="92"/>
      <c r="AQ962" s="92"/>
      <c r="AR962" s="92"/>
      <c r="AS962" s="92"/>
      <c r="AT962" s="92"/>
    </row>
    <row r="963" spans="1:46" ht="24" customHeight="1">
      <c r="A963" s="92"/>
      <c r="B963" s="92"/>
      <c r="C963" s="92"/>
      <c r="D963" s="92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  <c r="AA963" s="92"/>
      <c r="AB963" s="92"/>
      <c r="AC963" s="92"/>
      <c r="AD963" s="92"/>
      <c r="AE963" s="92"/>
      <c r="AF963" s="92"/>
      <c r="AG963" s="92"/>
      <c r="AH963" s="92"/>
      <c r="AI963" s="92"/>
      <c r="AJ963" s="92"/>
      <c r="AK963" s="92"/>
      <c r="AL963" s="92"/>
      <c r="AM963" s="92"/>
      <c r="AN963" s="92"/>
      <c r="AO963" s="92"/>
      <c r="AP963" s="92"/>
      <c r="AQ963" s="92"/>
      <c r="AR963" s="92"/>
      <c r="AS963" s="92"/>
      <c r="AT963" s="92"/>
    </row>
    <row r="964" spans="1:46" ht="24" customHeight="1">
      <c r="A964" s="92"/>
      <c r="B964" s="92"/>
      <c r="C964" s="92"/>
      <c r="D964" s="92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  <c r="AA964" s="92"/>
      <c r="AB964" s="92"/>
      <c r="AC964" s="92"/>
      <c r="AD964" s="92"/>
      <c r="AE964" s="92"/>
      <c r="AF964" s="92"/>
      <c r="AG964" s="92"/>
      <c r="AH964" s="92"/>
      <c r="AI964" s="92"/>
      <c r="AJ964" s="92"/>
      <c r="AK964" s="92"/>
      <c r="AL964" s="92"/>
      <c r="AM964" s="92"/>
      <c r="AN964" s="92"/>
      <c r="AO964" s="92"/>
      <c r="AP964" s="92"/>
      <c r="AQ964" s="92"/>
      <c r="AR964" s="92"/>
      <c r="AS964" s="92"/>
      <c r="AT964" s="92"/>
    </row>
    <row r="965" spans="1:46" ht="24" customHeight="1">
      <c r="A965" s="92"/>
      <c r="B965" s="92"/>
      <c r="C965" s="92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  <c r="AA965" s="92"/>
      <c r="AB965" s="92"/>
      <c r="AC965" s="92"/>
      <c r="AD965" s="92"/>
      <c r="AE965" s="92"/>
      <c r="AF965" s="92"/>
      <c r="AG965" s="92"/>
      <c r="AH965" s="92"/>
      <c r="AI965" s="92"/>
      <c r="AJ965" s="92"/>
      <c r="AK965" s="92"/>
      <c r="AL965" s="92"/>
      <c r="AM965" s="92"/>
      <c r="AN965" s="92"/>
      <c r="AO965" s="92"/>
      <c r="AP965" s="92"/>
      <c r="AQ965" s="92"/>
      <c r="AR965" s="92"/>
      <c r="AS965" s="92"/>
      <c r="AT965" s="92"/>
    </row>
    <row r="966" spans="1:46" ht="24" customHeight="1">
      <c r="A966" s="92"/>
      <c r="B966" s="92"/>
      <c r="C966" s="92"/>
      <c r="D966" s="92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  <c r="AA966" s="92"/>
      <c r="AB966" s="92"/>
      <c r="AC966" s="92"/>
      <c r="AD966" s="92"/>
      <c r="AE966" s="92"/>
      <c r="AF966" s="92"/>
      <c r="AG966" s="92"/>
      <c r="AH966" s="92"/>
      <c r="AI966" s="92"/>
      <c r="AJ966" s="92"/>
      <c r="AK966" s="92"/>
      <c r="AL966" s="92"/>
      <c r="AM966" s="92"/>
      <c r="AN966" s="92"/>
      <c r="AO966" s="92"/>
      <c r="AP966" s="92"/>
      <c r="AQ966" s="92"/>
      <c r="AR966" s="92"/>
      <c r="AS966" s="92"/>
      <c r="AT966" s="92"/>
    </row>
    <row r="967" spans="1:46" ht="24" customHeight="1">
      <c r="A967" s="92"/>
      <c r="B967" s="92"/>
      <c r="C967" s="92"/>
      <c r="D967" s="92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  <c r="AA967" s="92"/>
      <c r="AB967" s="92"/>
      <c r="AC967" s="92"/>
      <c r="AD967" s="92"/>
      <c r="AE967" s="92"/>
      <c r="AF967" s="92"/>
      <c r="AG967" s="92"/>
      <c r="AH967" s="92"/>
      <c r="AI967" s="92"/>
      <c r="AJ967" s="92"/>
      <c r="AK967" s="92"/>
      <c r="AL967" s="92"/>
      <c r="AM967" s="92"/>
      <c r="AN967" s="92"/>
      <c r="AO967" s="92"/>
      <c r="AP967" s="92"/>
      <c r="AQ967" s="92"/>
      <c r="AR967" s="92"/>
      <c r="AS967" s="92"/>
      <c r="AT967" s="92"/>
    </row>
    <row r="968" spans="1:46" ht="24" customHeight="1">
      <c r="A968" s="92"/>
      <c r="B968" s="92"/>
      <c r="C968" s="92"/>
      <c r="D968" s="92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  <c r="AA968" s="92"/>
      <c r="AB968" s="92"/>
      <c r="AC968" s="92"/>
      <c r="AD968" s="92"/>
      <c r="AE968" s="92"/>
      <c r="AF968" s="92"/>
      <c r="AG968" s="92"/>
      <c r="AH968" s="92"/>
      <c r="AI968" s="92"/>
      <c r="AJ968" s="92"/>
      <c r="AK968" s="92"/>
      <c r="AL968" s="92"/>
      <c r="AM968" s="92"/>
      <c r="AN968" s="92"/>
      <c r="AO968" s="92"/>
      <c r="AP968" s="92"/>
      <c r="AQ968" s="92"/>
      <c r="AR968" s="92"/>
      <c r="AS968" s="92"/>
      <c r="AT968" s="92"/>
    </row>
    <row r="969" spans="1:46" ht="24" customHeight="1">
      <c r="A969" s="92"/>
      <c r="B969" s="92"/>
      <c r="C969" s="92"/>
      <c r="D969" s="92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  <c r="AA969" s="92"/>
      <c r="AB969" s="92"/>
      <c r="AC969" s="92"/>
      <c r="AD969" s="92"/>
      <c r="AE969" s="92"/>
      <c r="AF969" s="92"/>
      <c r="AG969" s="92"/>
      <c r="AH969" s="92"/>
      <c r="AI969" s="92"/>
      <c r="AJ969" s="92"/>
      <c r="AK969" s="92"/>
      <c r="AL969" s="92"/>
      <c r="AM969" s="92"/>
      <c r="AN969" s="92"/>
      <c r="AO969" s="92"/>
      <c r="AP969" s="92"/>
      <c r="AQ969" s="92"/>
      <c r="AR969" s="92"/>
      <c r="AS969" s="92"/>
      <c r="AT969" s="92"/>
    </row>
    <row r="970" spans="1:46" ht="24" customHeight="1">
      <c r="A970" s="92"/>
      <c r="B970" s="92"/>
      <c r="C970" s="92"/>
      <c r="D970" s="92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  <c r="AA970" s="92"/>
      <c r="AB970" s="92"/>
      <c r="AC970" s="92"/>
      <c r="AD970" s="92"/>
      <c r="AE970" s="92"/>
      <c r="AF970" s="92"/>
      <c r="AG970" s="92"/>
      <c r="AH970" s="92"/>
      <c r="AI970" s="92"/>
      <c r="AJ970" s="92"/>
      <c r="AK970" s="92"/>
      <c r="AL970" s="92"/>
      <c r="AM970" s="92"/>
      <c r="AN970" s="92"/>
      <c r="AO970" s="92"/>
      <c r="AP970" s="92"/>
      <c r="AQ970" s="92"/>
      <c r="AR970" s="92"/>
      <c r="AS970" s="92"/>
      <c r="AT970" s="92"/>
    </row>
    <row r="971" spans="1:46" ht="24" customHeight="1">
      <c r="A971" s="92"/>
      <c r="B971" s="92"/>
      <c r="C971" s="92"/>
      <c r="D971" s="92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  <c r="AA971" s="92"/>
      <c r="AB971" s="92"/>
      <c r="AC971" s="92"/>
      <c r="AD971" s="92"/>
      <c r="AE971" s="92"/>
      <c r="AF971" s="92"/>
      <c r="AG971" s="92"/>
      <c r="AH971" s="92"/>
      <c r="AI971" s="92"/>
      <c r="AJ971" s="92"/>
      <c r="AK971" s="92"/>
      <c r="AL971" s="92"/>
      <c r="AM971" s="92"/>
      <c r="AN971" s="92"/>
      <c r="AO971" s="92"/>
      <c r="AP971" s="92"/>
      <c r="AQ971" s="92"/>
      <c r="AR971" s="92"/>
      <c r="AS971" s="92"/>
      <c r="AT971" s="92"/>
    </row>
    <row r="972" spans="1:46" ht="24" customHeight="1">
      <c r="A972" s="92"/>
      <c r="B972" s="92"/>
      <c r="C972" s="92"/>
      <c r="D972" s="92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  <c r="AA972" s="92"/>
      <c r="AB972" s="92"/>
      <c r="AC972" s="92"/>
      <c r="AD972" s="92"/>
      <c r="AE972" s="92"/>
      <c r="AF972" s="92"/>
      <c r="AG972" s="92"/>
      <c r="AH972" s="92"/>
      <c r="AI972" s="92"/>
      <c r="AJ972" s="92"/>
      <c r="AK972" s="92"/>
      <c r="AL972" s="92"/>
      <c r="AM972" s="92"/>
      <c r="AN972" s="92"/>
      <c r="AO972" s="92"/>
      <c r="AP972" s="92"/>
      <c r="AQ972" s="92"/>
      <c r="AR972" s="92"/>
      <c r="AS972" s="92"/>
      <c r="AT972" s="92"/>
    </row>
    <row r="973" spans="1:46" ht="24" customHeight="1">
      <c r="A973" s="92"/>
      <c r="B973" s="92"/>
      <c r="C973" s="92"/>
      <c r="D973" s="92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  <c r="AA973" s="92"/>
      <c r="AB973" s="92"/>
      <c r="AC973" s="92"/>
      <c r="AD973" s="92"/>
      <c r="AE973" s="92"/>
      <c r="AF973" s="92"/>
      <c r="AG973" s="92"/>
      <c r="AH973" s="92"/>
      <c r="AI973" s="92"/>
      <c r="AJ973" s="92"/>
      <c r="AK973" s="92"/>
      <c r="AL973" s="92"/>
      <c r="AM973" s="92"/>
      <c r="AN973" s="92"/>
      <c r="AO973" s="92"/>
      <c r="AP973" s="92"/>
      <c r="AQ973" s="92"/>
      <c r="AR973" s="92"/>
      <c r="AS973" s="92"/>
      <c r="AT973" s="92"/>
    </row>
    <row r="974" spans="1:46" ht="24" customHeight="1">
      <c r="A974" s="92"/>
      <c r="B974" s="92"/>
      <c r="C974" s="92"/>
      <c r="D974" s="92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  <c r="AA974" s="92"/>
      <c r="AB974" s="92"/>
      <c r="AC974" s="92"/>
      <c r="AD974" s="92"/>
      <c r="AE974" s="92"/>
      <c r="AF974" s="92"/>
      <c r="AG974" s="92"/>
      <c r="AH974" s="92"/>
      <c r="AI974" s="92"/>
      <c r="AJ974" s="92"/>
      <c r="AK974" s="92"/>
      <c r="AL974" s="92"/>
      <c r="AM974" s="92"/>
      <c r="AN974" s="92"/>
      <c r="AO974" s="92"/>
      <c r="AP974" s="92"/>
      <c r="AQ974" s="92"/>
      <c r="AR974" s="92"/>
      <c r="AS974" s="92"/>
      <c r="AT974" s="92"/>
    </row>
    <row r="975" spans="1:46" ht="24" customHeight="1">
      <c r="A975" s="92"/>
      <c r="B975" s="92"/>
      <c r="C975" s="92"/>
      <c r="D975" s="92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  <c r="AA975" s="92"/>
      <c r="AB975" s="92"/>
      <c r="AC975" s="92"/>
      <c r="AD975" s="92"/>
      <c r="AE975" s="92"/>
      <c r="AF975" s="92"/>
      <c r="AG975" s="92"/>
      <c r="AH975" s="92"/>
      <c r="AI975" s="92"/>
      <c r="AJ975" s="92"/>
      <c r="AK975" s="92"/>
      <c r="AL975" s="92"/>
      <c r="AM975" s="92"/>
      <c r="AN975" s="92"/>
      <c r="AO975" s="92"/>
      <c r="AP975" s="92"/>
      <c r="AQ975" s="92"/>
      <c r="AR975" s="92"/>
      <c r="AS975" s="92"/>
      <c r="AT975" s="92"/>
    </row>
    <row r="976" spans="1:46" ht="24" customHeight="1">
      <c r="A976" s="92"/>
      <c r="B976" s="92"/>
      <c r="C976" s="92"/>
      <c r="D976" s="92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  <c r="AA976" s="92"/>
      <c r="AB976" s="92"/>
      <c r="AC976" s="92"/>
      <c r="AD976" s="92"/>
      <c r="AE976" s="92"/>
      <c r="AF976" s="92"/>
      <c r="AG976" s="92"/>
      <c r="AH976" s="92"/>
      <c r="AI976" s="92"/>
      <c r="AJ976" s="92"/>
      <c r="AK976" s="92"/>
      <c r="AL976" s="92"/>
      <c r="AM976" s="92"/>
      <c r="AN976" s="92"/>
      <c r="AO976" s="92"/>
      <c r="AP976" s="92"/>
      <c r="AQ976" s="92"/>
      <c r="AR976" s="92"/>
      <c r="AS976" s="92"/>
      <c r="AT976" s="92"/>
    </row>
    <row r="977" spans="1:46" ht="24" customHeight="1">
      <c r="A977" s="92"/>
      <c r="B977" s="92"/>
      <c r="C977" s="92"/>
      <c r="D977" s="92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  <c r="AA977" s="92"/>
      <c r="AB977" s="92"/>
      <c r="AC977" s="92"/>
      <c r="AD977" s="92"/>
      <c r="AE977" s="92"/>
      <c r="AF977" s="92"/>
      <c r="AG977" s="92"/>
      <c r="AH977" s="92"/>
      <c r="AI977" s="92"/>
      <c r="AJ977" s="92"/>
      <c r="AK977" s="92"/>
      <c r="AL977" s="92"/>
      <c r="AM977" s="92"/>
      <c r="AN977" s="92"/>
      <c r="AO977" s="92"/>
      <c r="AP977" s="92"/>
      <c r="AQ977" s="92"/>
      <c r="AR977" s="92"/>
      <c r="AS977" s="92"/>
      <c r="AT977" s="92"/>
    </row>
    <row r="978" spans="1:46" ht="24" customHeight="1">
      <c r="A978" s="92"/>
      <c r="B978" s="92"/>
      <c r="C978" s="92"/>
      <c r="D978" s="92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  <c r="AA978" s="92"/>
      <c r="AB978" s="92"/>
      <c r="AC978" s="92"/>
      <c r="AD978" s="92"/>
      <c r="AE978" s="92"/>
      <c r="AF978" s="92"/>
      <c r="AG978" s="92"/>
      <c r="AH978" s="92"/>
      <c r="AI978" s="92"/>
      <c r="AJ978" s="92"/>
      <c r="AK978" s="92"/>
      <c r="AL978" s="92"/>
      <c r="AM978" s="92"/>
      <c r="AN978" s="92"/>
      <c r="AO978" s="92"/>
      <c r="AP978" s="92"/>
      <c r="AQ978" s="92"/>
      <c r="AR978" s="92"/>
      <c r="AS978" s="92"/>
      <c r="AT978" s="92"/>
    </row>
    <row r="979" spans="1:46" ht="24" customHeight="1">
      <c r="A979" s="92"/>
      <c r="B979" s="92"/>
      <c r="C979" s="92"/>
      <c r="D979" s="92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  <c r="AA979" s="92"/>
      <c r="AB979" s="92"/>
      <c r="AC979" s="92"/>
      <c r="AD979" s="92"/>
      <c r="AE979" s="92"/>
      <c r="AF979" s="92"/>
      <c r="AG979" s="92"/>
      <c r="AH979" s="92"/>
      <c r="AI979" s="92"/>
      <c r="AJ979" s="92"/>
      <c r="AK979" s="92"/>
      <c r="AL979" s="92"/>
      <c r="AM979" s="92"/>
      <c r="AN979" s="92"/>
      <c r="AO979" s="92"/>
      <c r="AP979" s="92"/>
      <c r="AQ979" s="92"/>
      <c r="AR979" s="92"/>
      <c r="AS979" s="92"/>
      <c r="AT979" s="92"/>
    </row>
    <row r="980" spans="1:46" ht="24" customHeight="1">
      <c r="A980" s="92"/>
      <c r="B980" s="92"/>
      <c r="C980" s="92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  <c r="AA980" s="92"/>
      <c r="AB980" s="92"/>
      <c r="AC980" s="92"/>
      <c r="AD980" s="92"/>
      <c r="AE980" s="92"/>
      <c r="AF980" s="92"/>
      <c r="AG980" s="92"/>
      <c r="AH980" s="92"/>
      <c r="AI980" s="92"/>
      <c r="AJ980" s="92"/>
      <c r="AK980" s="92"/>
      <c r="AL980" s="92"/>
      <c r="AM980" s="92"/>
      <c r="AN980" s="92"/>
      <c r="AO980" s="92"/>
      <c r="AP980" s="92"/>
      <c r="AQ980" s="92"/>
      <c r="AR980" s="92"/>
      <c r="AS980" s="92"/>
      <c r="AT980" s="92"/>
    </row>
    <row r="981" spans="1:46" ht="24" customHeight="1">
      <c r="A981" s="92"/>
      <c r="B981" s="92"/>
      <c r="C981" s="92"/>
      <c r="D981" s="92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  <c r="AA981" s="92"/>
      <c r="AB981" s="92"/>
      <c r="AC981" s="92"/>
      <c r="AD981" s="92"/>
      <c r="AE981" s="92"/>
      <c r="AF981" s="92"/>
      <c r="AG981" s="92"/>
      <c r="AH981" s="92"/>
      <c r="AI981" s="92"/>
      <c r="AJ981" s="92"/>
      <c r="AK981" s="92"/>
      <c r="AL981" s="92"/>
      <c r="AM981" s="92"/>
      <c r="AN981" s="92"/>
      <c r="AO981" s="92"/>
      <c r="AP981" s="92"/>
      <c r="AQ981" s="92"/>
      <c r="AR981" s="92"/>
      <c r="AS981" s="92"/>
      <c r="AT981" s="92"/>
    </row>
    <row r="982" spans="1:46" ht="24" customHeight="1">
      <c r="A982" s="92"/>
      <c r="B982" s="92"/>
      <c r="C982" s="92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  <c r="AA982" s="92"/>
      <c r="AB982" s="92"/>
      <c r="AC982" s="92"/>
      <c r="AD982" s="92"/>
      <c r="AE982" s="92"/>
      <c r="AF982" s="92"/>
      <c r="AG982" s="92"/>
      <c r="AH982" s="92"/>
      <c r="AI982" s="92"/>
      <c r="AJ982" s="92"/>
      <c r="AK982" s="92"/>
      <c r="AL982" s="92"/>
      <c r="AM982" s="92"/>
      <c r="AN982" s="92"/>
      <c r="AO982" s="92"/>
      <c r="AP982" s="92"/>
      <c r="AQ982" s="92"/>
      <c r="AR982" s="92"/>
      <c r="AS982" s="92"/>
      <c r="AT982" s="92"/>
    </row>
    <row r="983" spans="1:46" ht="24" customHeight="1">
      <c r="A983" s="92"/>
      <c r="B983" s="92"/>
      <c r="C983" s="92"/>
      <c r="D983" s="92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  <c r="AA983" s="92"/>
      <c r="AB983" s="92"/>
      <c r="AC983" s="92"/>
      <c r="AD983" s="92"/>
      <c r="AE983" s="92"/>
      <c r="AF983" s="92"/>
      <c r="AG983" s="92"/>
      <c r="AH983" s="92"/>
      <c r="AI983" s="92"/>
      <c r="AJ983" s="92"/>
      <c r="AK983" s="92"/>
      <c r="AL983" s="92"/>
      <c r="AM983" s="92"/>
      <c r="AN983" s="92"/>
      <c r="AO983" s="92"/>
      <c r="AP983" s="92"/>
      <c r="AQ983" s="92"/>
      <c r="AR983" s="92"/>
      <c r="AS983" s="92"/>
      <c r="AT983" s="92"/>
    </row>
    <row r="984" spans="1:46" ht="24" customHeight="1">
      <c r="A984" s="92"/>
      <c r="B984" s="92"/>
      <c r="C984" s="92"/>
      <c r="D984" s="92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  <c r="AA984" s="92"/>
      <c r="AB984" s="92"/>
      <c r="AC984" s="92"/>
      <c r="AD984" s="92"/>
      <c r="AE984" s="92"/>
      <c r="AF984" s="92"/>
      <c r="AG984" s="92"/>
      <c r="AH984" s="92"/>
      <c r="AI984" s="92"/>
      <c r="AJ984" s="92"/>
      <c r="AK984" s="92"/>
      <c r="AL984" s="92"/>
      <c r="AM984" s="92"/>
      <c r="AN984" s="92"/>
      <c r="AO984" s="92"/>
      <c r="AP984" s="92"/>
      <c r="AQ984" s="92"/>
      <c r="AR984" s="92"/>
      <c r="AS984" s="92"/>
      <c r="AT984" s="92"/>
    </row>
    <row r="985" spans="1:46" ht="24" customHeight="1">
      <c r="A985" s="92"/>
      <c r="B985" s="92"/>
      <c r="C985" s="92"/>
      <c r="D985" s="92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  <c r="AA985" s="92"/>
      <c r="AB985" s="92"/>
      <c r="AC985" s="92"/>
      <c r="AD985" s="92"/>
      <c r="AE985" s="92"/>
      <c r="AF985" s="92"/>
      <c r="AG985" s="92"/>
      <c r="AH985" s="92"/>
      <c r="AI985" s="92"/>
      <c r="AJ985" s="92"/>
      <c r="AK985" s="92"/>
      <c r="AL985" s="92"/>
      <c r="AM985" s="92"/>
      <c r="AN985" s="92"/>
      <c r="AO985" s="92"/>
      <c r="AP985" s="92"/>
      <c r="AQ985" s="92"/>
      <c r="AR985" s="92"/>
      <c r="AS985" s="92"/>
      <c r="AT985" s="92"/>
    </row>
    <row r="986" spans="1:46" ht="24" customHeight="1">
      <c r="A986" s="92"/>
      <c r="B986" s="92"/>
      <c r="C986" s="92"/>
      <c r="D986" s="92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  <c r="AA986" s="92"/>
      <c r="AB986" s="92"/>
      <c r="AC986" s="92"/>
      <c r="AD986" s="92"/>
      <c r="AE986" s="92"/>
      <c r="AF986" s="92"/>
      <c r="AG986" s="92"/>
      <c r="AH986" s="92"/>
      <c r="AI986" s="92"/>
      <c r="AJ986" s="92"/>
      <c r="AK986" s="92"/>
      <c r="AL986" s="92"/>
      <c r="AM986" s="92"/>
      <c r="AN986" s="92"/>
      <c r="AO986" s="92"/>
      <c r="AP986" s="92"/>
      <c r="AQ986" s="92"/>
      <c r="AR986" s="92"/>
      <c r="AS986" s="92"/>
      <c r="AT986" s="92"/>
    </row>
    <row r="987" spans="1:46" ht="24" customHeight="1">
      <c r="A987" s="92"/>
      <c r="B987" s="92"/>
      <c r="C987" s="92"/>
      <c r="D987" s="92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  <c r="AA987" s="92"/>
      <c r="AB987" s="92"/>
      <c r="AC987" s="92"/>
      <c r="AD987" s="92"/>
      <c r="AE987" s="92"/>
      <c r="AF987" s="92"/>
      <c r="AG987" s="92"/>
      <c r="AH987" s="92"/>
      <c r="AI987" s="92"/>
      <c r="AJ987" s="92"/>
      <c r="AK987" s="92"/>
      <c r="AL987" s="92"/>
      <c r="AM987" s="92"/>
      <c r="AN987" s="92"/>
      <c r="AO987" s="92"/>
      <c r="AP987" s="92"/>
      <c r="AQ987" s="92"/>
      <c r="AR987" s="92"/>
      <c r="AS987" s="92"/>
      <c r="AT987" s="92"/>
    </row>
    <row r="988" spans="1:46" ht="24" customHeight="1">
      <c r="A988" s="92"/>
      <c r="B988" s="92"/>
      <c r="C988" s="92"/>
      <c r="D988" s="92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  <c r="AA988" s="92"/>
      <c r="AB988" s="92"/>
      <c r="AC988" s="92"/>
      <c r="AD988" s="92"/>
      <c r="AE988" s="92"/>
      <c r="AF988" s="92"/>
      <c r="AG988" s="92"/>
      <c r="AH988" s="92"/>
      <c r="AI988" s="92"/>
      <c r="AJ988" s="92"/>
      <c r="AK988" s="92"/>
      <c r="AL988" s="92"/>
      <c r="AM988" s="92"/>
      <c r="AN988" s="92"/>
      <c r="AO988" s="92"/>
      <c r="AP988" s="92"/>
      <c r="AQ988" s="92"/>
      <c r="AR988" s="92"/>
      <c r="AS988" s="92"/>
      <c r="AT988" s="92"/>
    </row>
    <row r="989" spans="1:46" ht="24" customHeight="1">
      <c r="A989" s="92"/>
      <c r="B989" s="92"/>
      <c r="C989" s="92"/>
      <c r="D989" s="92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  <c r="AA989" s="92"/>
      <c r="AB989" s="92"/>
      <c r="AC989" s="92"/>
      <c r="AD989" s="92"/>
      <c r="AE989" s="92"/>
      <c r="AF989" s="92"/>
      <c r="AG989" s="92"/>
      <c r="AH989" s="92"/>
      <c r="AI989" s="92"/>
      <c r="AJ989" s="92"/>
      <c r="AK989" s="92"/>
      <c r="AL989" s="92"/>
      <c r="AM989" s="92"/>
      <c r="AN989" s="92"/>
      <c r="AO989" s="92"/>
      <c r="AP989" s="92"/>
      <c r="AQ989" s="92"/>
      <c r="AR989" s="92"/>
      <c r="AS989" s="92"/>
      <c r="AT989" s="92"/>
    </row>
    <row r="990" spans="1:46" ht="24" customHeight="1">
      <c r="A990" s="92"/>
      <c r="B990" s="92"/>
      <c r="C990" s="92"/>
      <c r="D990" s="92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  <c r="AA990" s="92"/>
      <c r="AB990" s="92"/>
      <c r="AC990" s="92"/>
      <c r="AD990" s="92"/>
      <c r="AE990" s="92"/>
      <c r="AF990" s="92"/>
      <c r="AG990" s="92"/>
      <c r="AH990" s="92"/>
      <c r="AI990" s="92"/>
      <c r="AJ990" s="92"/>
      <c r="AK990" s="92"/>
      <c r="AL990" s="92"/>
      <c r="AM990" s="92"/>
      <c r="AN990" s="92"/>
      <c r="AO990" s="92"/>
      <c r="AP990" s="92"/>
      <c r="AQ990" s="92"/>
      <c r="AR990" s="92"/>
      <c r="AS990" s="92"/>
      <c r="AT990" s="92"/>
    </row>
    <row r="991" spans="1:46" ht="24" customHeight="1">
      <c r="A991" s="92"/>
      <c r="B991" s="92"/>
      <c r="C991" s="92"/>
      <c r="D991" s="92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  <c r="AA991" s="92"/>
      <c r="AB991" s="92"/>
      <c r="AC991" s="92"/>
      <c r="AD991" s="92"/>
      <c r="AE991" s="92"/>
      <c r="AF991" s="92"/>
      <c r="AG991" s="92"/>
      <c r="AH991" s="92"/>
      <c r="AI991" s="92"/>
      <c r="AJ991" s="92"/>
      <c r="AK991" s="92"/>
      <c r="AL991" s="92"/>
      <c r="AM991" s="92"/>
      <c r="AN991" s="92"/>
      <c r="AO991" s="92"/>
      <c r="AP991" s="92"/>
      <c r="AQ991" s="92"/>
      <c r="AR991" s="92"/>
      <c r="AS991" s="92"/>
      <c r="AT991" s="92"/>
    </row>
    <row r="992" spans="1:46" ht="24" customHeight="1">
      <c r="A992" s="92"/>
      <c r="B992" s="92"/>
      <c r="C992" s="92"/>
      <c r="D992" s="92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  <c r="AA992" s="92"/>
      <c r="AB992" s="92"/>
      <c r="AC992" s="92"/>
      <c r="AD992" s="92"/>
      <c r="AE992" s="92"/>
      <c r="AF992" s="92"/>
      <c r="AG992" s="92"/>
      <c r="AH992" s="92"/>
      <c r="AI992" s="92"/>
      <c r="AJ992" s="92"/>
      <c r="AK992" s="92"/>
      <c r="AL992" s="92"/>
      <c r="AM992" s="92"/>
      <c r="AN992" s="92"/>
      <c r="AO992" s="92"/>
      <c r="AP992" s="92"/>
      <c r="AQ992" s="92"/>
      <c r="AR992" s="92"/>
      <c r="AS992" s="92"/>
      <c r="AT992" s="92"/>
    </row>
    <row r="993" spans="1:46" ht="24" customHeight="1">
      <c r="A993" s="92"/>
      <c r="B993" s="92"/>
      <c r="C993" s="92"/>
      <c r="D993" s="92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  <c r="AA993" s="92"/>
      <c r="AB993" s="92"/>
      <c r="AC993" s="92"/>
      <c r="AD993" s="92"/>
      <c r="AE993" s="92"/>
      <c r="AF993" s="92"/>
      <c r="AG993" s="92"/>
      <c r="AH993" s="92"/>
      <c r="AI993" s="92"/>
      <c r="AJ993" s="92"/>
      <c r="AK993" s="92"/>
      <c r="AL993" s="92"/>
      <c r="AM993" s="92"/>
      <c r="AN993" s="92"/>
      <c r="AO993" s="92"/>
      <c r="AP993" s="92"/>
      <c r="AQ993" s="92"/>
      <c r="AR993" s="92"/>
      <c r="AS993" s="92"/>
      <c r="AT993" s="92"/>
    </row>
    <row r="994" spans="1:46" ht="24" customHeight="1">
      <c r="A994" s="92"/>
      <c r="B994" s="92"/>
      <c r="C994" s="92"/>
      <c r="D994" s="92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  <c r="AA994" s="92"/>
      <c r="AB994" s="92"/>
      <c r="AC994" s="92"/>
      <c r="AD994" s="92"/>
      <c r="AE994" s="92"/>
      <c r="AF994" s="92"/>
      <c r="AG994" s="92"/>
      <c r="AH994" s="92"/>
      <c r="AI994" s="92"/>
      <c r="AJ994" s="92"/>
      <c r="AK994" s="92"/>
      <c r="AL994" s="92"/>
      <c r="AM994" s="92"/>
      <c r="AN994" s="92"/>
      <c r="AO994" s="92"/>
      <c r="AP994" s="92"/>
      <c r="AQ994" s="92"/>
      <c r="AR994" s="92"/>
      <c r="AS994" s="92"/>
      <c r="AT994" s="92"/>
    </row>
    <row r="995" spans="1:46" ht="24" customHeight="1">
      <c r="A995" s="92"/>
      <c r="B995" s="92"/>
      <c r="C995" s="92"/>
      <c r="D995" s="92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  <c r="AA995" s="92"/>
      <c r="AB995" s="92"/>
      <c r="AC995" s="92"/>
      <c r="AD995" s="92"/>
      <c r="AE995" s="92"/>
      <c r="AF995" s="92"/>
      <c r="AG995" s="92"/>
      <c r="AH995" s="92"/>
      <c r="AI995" s="92"/>
      <c r="AJ995" s="92"/>
      <c r="AK995" s="92"/>
      <c r="AL995" s="92"/>
      <c r="AM995" s="92"/>
      <c r="AN995" s="92"/>
      <c r="AO995" s="92"/>
      <c r="AP995" s="92"/>
      <c r="AQ995" s="92"/>
      <c r="AR995" s="92"/>
      <c r="AS995" s="92"/>
      <c r="AT995" s="92"/>
    </row>
    <row r="996" spans="1:46" ht="24" customHeight="1">
      <c r="A996" s="92"/>
      <c r="B996" s="92"/>
      <c r="C996" s="92"/>
      <c r="D996" s="92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  <c r="AA996" s="92"/>
      <c r="AB996" s="92"/>
      <c r="AC996" s="92"/>
      <c r="AD996" s="92"/>
      <c r="AE996" s="92"/>
      <c r="AF996" s="92"/>
      <c r="AG996" s="92"/>
      <c r="AH996" s="92"/>
      <c r="AI996" s="92"/>
      <c r="AJ996" s="92"/>
      <c r="AK996" s="92"/>
      <c r="AL996" s="92"/>
      <c r="AM996" s="92"/>
      <c r="AN996" s="92"/>
      <c r="AO996" s="92"/>
      <c r="AP996" s="92"/>
      <c r="AQ996" s="92"/>
      <c r="AR996" s="92"/>
      <c r="AS996" s="92"/>
      <c r="AT996" s="92"/>
    </row>
    <row r="997" spans="1:46" ht="24" customHeight="1">
      <c r="A997" s="92"/>
      <c r="B997" s="92"/>
      <c r="C997" s="92"/>
      <c r="D997" s="92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  <c r="AA997" s="92"/>
      <c r="AB997" s="92"/>
      <c r="AC997" s="92"/>
      <c r="AD997" s="92"/>
      <c r="AE997" s="92"/>
      <c r="AF997" s="92"/>
      <c r="AG997" s="92"/>
      <c r="AH997" s="92"/>
      <c r="AI997" s="92"/>
      <c r="AJ997" s="92"/>
      <c r="AK997" s="92"/>
      <c r="AL997" s="92"/>
      <c r="AM997" s="92"/>
      <c r="AN997" s="92"/>
      <c r="AO997" s="92"/>
      <c r="AP997" s="92"/>
      <c r="AQ997" s="92"/>
      <c r="AR997" s="92"/>
      <c r="AS997" s="92"/>
      <c r="AT997" s="92"/>
    </row>
    <row r="998" spans="1:46" ht="24" customHeight="1">
      <c r="A998" s="92"/>
      <c r="B998" s="92"/>
      <c r="C998" s="92"/>
      <c r="D998" s="92"/>
      <c r="E998" s="92"/>
      <c r="F998" s="92"/>
      <c r="G998" s="92"/>
      <c r="H998" s="92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  <c r="AA998" s="92"/>
      <c r="AB998" s="92"/>
      <c r="AC998" s="92"/>
      <c r="AD998" s="92"/>
      <c r="AE998" s="92"/>
      <c r="AF998" s="92"/>
      <c r="AG998" s="92"/>
      <c r="AH998" s="92"/>
      <c r="AI998" s="92"/>
      <c r="AJ998" s="92"/>
      <c r="AK998" s="92"/>
      <c r="AL998" s="92"/>
      <c r="AM998" s="92"/>
      <c r="AN998" s="92"/>
      <c r="AO998" s="92"/>
      <c r="AP998" s="92"/>
      <c r="AQ998" s="92"/>
      <c r="AR998" s="92"/>
      <c r="AS998" s="92"/>
      <c r="AT998" s="92"/>
    </row>
    <row r="999" spans="1:46" ht="24" customHeight="1">
      <c r="A999" s="92"/>
      <c r="B999" s="92"/>
      <c r="C999" s="92"/>
      <c r="D999" s="92"/>
      <c r="E999" s="92"/>
      <c r="F999" s="92"/>
      <c r="G999" s="92"/>
      <c r="H999" s="92"/>
      <c r="I999" s="92"/>
      <c r="J999" s="92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  <c r="AA999" s="92"/>
      <c r="AB999" s="92"/>
      <c r="AC999" s="92"/>
      <c r="AD999" s="92"/>
      <c r="AE999" s="92"/>
      <c r="AF999" s="92"/>
      <c r="AG999" s="92"/>
      <c r="AH999" s="92"/>
      <c r="AI999" s="92"/>
      <c r="AJ999" s="92"/>
      <c r="AK999" s="92"/>
      <c r="AL999" s="92"/>
      <c r="AM999" s="92"/>
      <c r="AN999" s="92"/>
      <c r="AO999" s="92"/>
      <c r="AP999" s="92"/>
      <c r="AQ999" s="92"/>
      <c r="AR999" s="92"/>
      <c r="AS999" s="92"/>
      <c r="AT999" s="92"/>
    </row>
    <row r="1000" spans="1:46" ht="24" customHeight="1">
      <c r="A1000" s="92"/>
      <c r="B1000" s="92"/>
      <c r="C1000" s="92"/>
      <c r="D1000" s="92"/>
      <c r="E1000" s="92"/>
      <c r="F1000" s="92"/>
      <c r="G1000" s="92"/>
      <c r="H1000" s="92"/>
      <c r="I1000" s="92"/>
      <c r="J1000" s="92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  <c r="AA1000" s="92"/>
      <c r="AB1000" s="92"/>
      <c r="AC1000" s="92"/>
      <c r="AD1000" s="92"/>
      <c r="AE1000" s="92"/>
      <c r="AF1000" s="92"/>
      <c r="AG1000" s="92"/>
      <c r="AH1000" s="92"/>
      <c r="AI1000" s="92"/>
      <c r="AJ1000" s="92"/>
      <c r="AK1000" s="92"/>
      <c r="AL1000" s="92"/>
      <c r="AM1000" s="92"/>
      <c r="AN1000" s="92"/>
      <c r="AO1000" s="92"/>
      <c r="AP1000" s="92"/>
      <c r="AQ1000" s="92"/>
      <c r="AR1000" s="92"/>
      <c r="AS1000" s="92"/>
      <c r="AT1000" s="92"/>
    </row>
  </sheetData>
  <mergeCells count="17">
    <mergeCell ref="AA19:AG19"/>
    <mergeCell ref="AA20:AG20"/>
    <mergeCell ref="K2:L3"/>
    <mergeCell ref="M2:P3"/>
    <mergeCell ref="S2:X3"/>
    <mergeCell ref="AA2:AG2"/>
    <mergeCell ref="AC3:AG3"/>
    <mergeCell ref="S16:X16"/>
    <mergeCell ref="AA18:AG18"/>
    <mergeCell ref="A1:Q1"/>
    <mergeCell ref="A2:A4"/>
    <mergeCell ref="B2:C3"/>
    <mergeCell ref="D2:D4"/>
    <mergeCell ref="E2:E4"/>
    <mergeCell ref="F2:H3"/>
    <mergeCell ref="I2:J3"/>
    <mergeCell ref="Q2:Q4"/>
  </mergeCells>
  <dataValidations count="2">
    <dataValidation type="list" allowBlank="1" showErrorMessage="1" sqref="H5:H15" xr:uid="{00000000-0002-0000-0000-000000000000}">
      <formula1>$AO$4:$AO$8</formula1>
    </dataValidation>
    <dataValidation type="list" allowBlank="1" showErrorMessage="1" sqref="G5:G15" xr:uid="{00000000-0002-0000-0000-000001000000}">
      <formula1>$AM$4:$AM$5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00"/>
  <sheetViews>
    <sheetView topLeftCell="AJ1" workbookViewId="0"/>
  </sheetViews>
  <sheetFormatPr defaultColWidth="11.1640625" defaultRowHeight="15" customHeight="1"/>
  <cols>
    <col min="1" max="1" width="9" hidden="1" customWidth="1"/>
    <col min="2" max="2" width="8.33203125" hidden="1" customWidth="1"/>
    <col min="3" max="3" width="10.33203125" hidden="1" customWidth="1"/>
    <col min="4" max="6" width="8.33203125" hidden="1" customWidth="1"/>
    <col min="7" max="7" width="12.6640625" hidden="1" customWidth="1"/>
    <col min="8" max="11" width="8.33203125" hidden="1" customWidth="1"/>
    <col min="12" max="12" width="9.6640625" hidden="1" customWidth="1"/>
    <col min="13" max="13" width="9.83203125" hidden="1" customWidth="1"/>
    <col min="14" max="14" width="11.1640625" hidden="1" customWidth="1"/>
    <col min="15" max="15" width="8.83203125" hidden="1" customWidth="1"/>
    <col min="16" max="16" width="7.5" hidden="1" customWidth="1"/>
    <col min="17" max="17" width="22" hidden="1" customWidth="1"/>
    <col min="18" max="18" width="8.33203125" hidden="1" customWidth="1"/>
    <col min="19" max="19" width="14.6640625" hidden="1" customWidth="1"/>
    <col min="20" max="22" width="8.83203125" hidden="1" customWidth="1"/>
    <col min="23" max="24" width="8.5" hidden="1" customWidth="1"/>
    <col min="25" max="25" width="8.33203125" hidden="1" customWidth="1"/>
    <col min="26" max="26" width="25.33203125" hidden="1" customWidth="1"/>
    <col min="27" max="27" width="9" hidden="1" customWidth="1"/>
    <col min="28" max="29" width="8.83203125" hidden="1" customWidth="1"/>
    <col min="30" max="32" width="8.5" hidden="1" customWidth="1"/>
    <col min="33" max="33" width="8.6640625" hidden="1" customWidth="1"/>
    <col min="34" max="35" width="8.33203125" hidden="1" customWidth="1"/>
    <col min="36" max="36" width="20" customWidth="1"/>
    <col min="37" max="37" width="23.5" customWidth="1"/>
    <col min="38" max="38" width="8.33203125" customWidth="1"/>
    <col min="39" max="39" width="13" hidden="1" customWidth="1"/>
    <col min="40" max="41" width="8.33203125" hidden="1" customWidth="1"/>
  </cols>
  <sheetData>
    <row r="1" spans="1:41" ht="24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2"/>
      <c r="AK1" s="102"/>
      <c r="AL1" s="101"/>
      <c r="AM1" s="101"/>
      <c r="AN1" s="101"/>
      <c r="AO1" s="101"/>
    </row>
    <row r="2" spans="1:41" ht="24" customHeight="1">
      <c r="A2" s="176" t="s">
        <v>1</v>
      </c>
      <c r="B2" s="179" t="s">
        <v>2</v>
      </c>
      <c r="C2" s="180"/>
      <c r="D2" s="176" t="s">
        <v>3</v>
      </c>
      <c r="E2" s="183" t="s">
        <v>73</v>
      </c>
      <c r="F2" s="184" t="s">
        <v>74</v>
      </c>
      <c r="G2" s="185"/>
      <c r="H2" s="180"/>
      <c r="I2" s="184" t="s">
        <v>75</v>
      </c>
      <c r="J2" s="180"/>
      <c r="K2" s="184" t="s">
        <v>76</v>
      </c>
      <c r="L2" s="180"/>
      <c r="M2" s="184" t="s">
        <v>77</v>
      </c>
      <c r="N2" s="185"/>
      <c r="O2" s="185"/>
      <c r="P2" s="180"/>
      <c r="Q2" s="183" t="s">
        <v>78</v>
      </c>
      <c r="R2" s="199"/>
      <c r="S2" s="184" t="s">
        <v>79</v>
      </c>
      <c r="T2" s="185"/>
      <c r="U2" s="185"/>
      <c r="V2" s="185"/>
      <c r="W2" s="185"/>
      <c r="X2" s="180"/>
      <c r="Y2" s="103"/>
      <c r="Z2" s="101"/>
      <c r="AA2" s="193" t="s">
        <v>10</v>
      </c>
      <c r="AB2" s="194"/>
      <c r="AC2" s="194"/>
      <c r="AD2" s="194"/>
      <c r="AE2" s="194"/>
      <c r="AF2" s="194"/>
      <c r="AG2" s="195"/>
      <c r="AH2" s="104"/>
      <c r="AI2" s="104"/>
      <c r="AJ2" s="191" t="s">
        <v>80</v>
      </c>
      <c r="AK2" s="192"/>
      <c r="AL2" s="105"/>
      <c r="AM2" s="104"/>
      <c r="AN2" s="104"/>
      <c r="AO2" s="104"/>
    </row>
    <row r="3" spans="1:41" ht="24" customHeight="1">
      <c r="A3" s="177"/>
      <c r="B3" s="181"/>
      <c r="C3" s="182"/>
      <c r="D3" s="177"/>
      <c r="E3" s="177"/>
      <c r="F3" s="181"/>
      <c r="G3" s="186"/>
      <c r="H3" s="182"/>
      <c r="I3" s="181"/>
      <c r="J3" s="182"/>
      <c r="K3" s="181"/>
      <c r="L3" s="182"/>
      <c r="M3" s="181"/>
      <c r="N3" s="186"/>
      <c r="O3" s="186"/>
      <c r="P3" s="182"/>
      <c r="Q3" s="177"/>
      <c r="R3" s="177"/>
      <c r="S3" s="181"/>
      <c r="T3" s="186"/>
      <c r="U3" s="186"/>
      <c r="V3" s="186"/>
      <c r="W3" s="186"/>
      <c r="X3" s="182"/>
      <c r="Y3" s="103"/>
      <c r="Z3" s="101"/>
      <c r="AA3" s="106" t="s">
        <v>11</v>
      </c>
      <c r="AB3" s="107">
        <v>3.5000000000000003E-2</v>
      </c>
      <c r="AC3" s="193"/>
      <c r="AD3" s="194"/>
      <c r="AE3" s="194"/>
      <c r="AF3" s="194"/>
      <c r="AG3" s="195"/>
      <c r="AH3" s="104"/>
      <c r="AI3" s="104"/>
      <c r="AJ3" s="108" t="s">
        <v>81</v>
      </c>
      <c r="AK3" s="109" t="s">
        <v>82</v>
      </c>
      <c r="AL3" s="104"/>
      <c r="AM3" s="104" t="s">
        <v>12</v>
      </c>
      <c r="AN3" s="104"/>
      <c r="AO3" s="104" t="s">
        <v>13</v>
      </c>
    </row>
    <row r="4" spans="1:41" ht="25.5" customHeight="1">
      <c r="A4" s="178"/>
      <c r="B4" s="106" t="s">
        <v>14</v>
      </c>
      <c r="C4" s="106" t="s">
        <v>15</v>
      </c>
      <c r="D4" s="178"/>
      <c r="E4" s="178"/>
      <c r="F4" s="106" t="s">
        <v>14</v>
      </c>
      <c r="G4" s="106" t="s">
        <v>16</v>
      </c>
      <c r="H4" s="106" t="s">
        <v>17</v>
      </c>
      <c r="I4" s="106" t="s">
        <v>14</v>
      </c>
      <c r="J4" s="106" t="s">
        <v>18</v>
      </c>
      <c r="K4" s="106" t="s">
        <v>14</v>
      </c>
      <c r="L4" s="106" t="s">
        <v>18</v>
      </c>
      <c r="M4" s="110" t="s">
        <v>83</v>
      </c>
      <c r="N4" s="110" t="s">
        <v>84</v>
      </c>
      <c r="O4" s="110" t="s">
        <v>85</v>
      </c>
      <c r="P4" s="110" t="s">
        <v>86</v>
      </c>
      <c r="Q4" s="178"/>
      <c r="R4" s="178"/>
      <c r="S4" s="106" t="s">
        <v>23</v>
      </c>
      <c r="T4" s="106" t="s">
        <v>24</v>
      </c>
      <c r="U4" s="106" t="s">
        <v>25</v>
      </c>
      <c r="V4" s="106" t="s">
        <v>26</v>
      </c>
      <c r="W4" s="106" t="s">
        <v>27</v>
      </c>
      <c r="X4" s="106" t="s">
        <v>28</v>
      </c>
      <c r="Y4" s="104"/>
      <c r="Z4" s="101"/>
      <c r="AA4" s="106" t="s">
        <v>23</v>
      </c>
      <c r="AB4" s="106" t="s">
        <v>24</v>
      </c>
      <c r="AC4" s="106" t="s">
        <v>25</v>
      </c>
      <c r="AD4" s="106" t="s">
        <v>26</v>
      </c>
      <c r="AE4" s="106" t="s">
        <v>27</v>
      </c>
      <c r="AF4" s="106" t="s">
        <v>28</v>
      </c>
      <c r="AG4" s="106" t="s">
        <v>29</v>
      </c>
      <c r="AH4" s="104"/>
      <c r="AI4" s="104"/>
      <c r="AJ4" s="111" t="s">
        <v>87</v>
      </c>
      <c r="AK4" s="112" t="s">
        <v>88</v>
      </c>
      <c r="AL4" s="104"/>
      <c r="AM4" s="113" t="s">
        <v>30</v>
      </c>
      <c r="AN4" s="104"/>
      <c r="AO4" s="104">
        <v>1</v>
      </c>
    </row>
    <row r="5" spans="1:41" ht="43.5" customHeight="1">
      <c r="A5" s="106">
        <f>'SROI Calculation'!A5</f>
        <v>0</v>
      </c>
      <c r="B5" s="106">
        <f>'SROI Calculation'!B5</f>
        <v>0</v>
      </c>
      <c r="C5" s="114">
        <f>'SROI Calculation'!C5</f>
        <v>0</v>
      </c>
      <c r="D5" s="106">
        <f>'SROI Calculation'!D5</f>
        <v>0</v>
      </c>
      <c r="E5" s="106">
        <f>'SROI Calculation'!E5</f>
        <v>0</v>
      </c>
      <c r="F5" s="106">
        <f>'SROI Calculation'!F5</f>
        <v>0</v>
      </c>
      <c r="G5" s="106">
        <f>'SROI Calculation'!G5</f>
        <v>0</v>
      </c>
      <c r="H5" s="106">
        <f>'SROI Calculation'!H5</f>
        <v>0</v>
      </c>
      <c r="I5" s="106">
        <f>'SROI Calculation'!I5</f>
        <v>0</v>
      </c>
      <c r="J5" s="115">
        <f>'SROI Calculation'!J5</f>
        <v>0</v>
      </c>
      <c r="K5" s="106">
        <f>'SROI Calculation'!K5</f>
        <v>0</v>
      </c>
      <c r="L5" s="114">
        <f>'SROI Calculation'!L5</f>
        <v>0</v>
      </c>
      <c r="M5" s="116">
        <f>'SROI Calculation'!M5</f>
        <v>0</v>
      </c>
      <c r="N5" s="116">
        <f>'SROI Calculation'!N5</f>
        <v>0</v>
      </c>
      <c r="O5" s="116">
        <f>'SROI Calculation'!O5</f>
        <v>0</v>
      </c>
      <c r="P5" s="116">
        <f>'SROI Calculation'!P5</f>
        <v>0</v>
      </c>
      <c r="Q5" s="117">
        <f t="shared" ref="Q5:Q14" si="0">(J5*L5)*(1-M5)*(1-N5)*(1-O5)</f>
        <v>0</v>
      </c>
      <c r="R5" s="104"/>
      <c r="S5" s="117">
        <f t="shared" ref="S5:S14" si="1">IF(G5="period of activity",Q5,0)</f>
        <v>0</v>
      </c>
      <c r="T5" s="117">
        <f t="shared" ref="T5:T14" si="2">IF(AND(G5="period of activity",H5&gt;1),Q5*(1-$P5),IF(AND(G5="period after activity",H5&gt;=1),Q5,0))</f>
        <v>0</v>
      </c>
      <c r="U5" s="117">
        <f t="shared" ref="U5:U14" si="3">IF(AND($G5="period of activity",$H5&gt;2),T5*(1-$P5),IF(AND($G5="period after activity",$H5&gt;=2),T5*(1-$P5),0))</f>
        <v>0</v>
      </c>
      <c r="V5" s="117">
        <f t="shared" ref="V5:V14" si="4">IF(AND($G5="period of activity",$H5&gt;3),U5*(1-$P5),IF(AND($G5="period after activity",$H5&gt;=3),U5*(1-$P5),0))</f>
        <v>0</v>
      </c>
      <c r="W5" s="117">
        <f t="shared" ref="W5:W14" si="5">IF(AND($G5="period of activity",$H5&gt;4),V5*(1-$P5),IF(AND($G5="period after activity",$H5&gt;=4),V5*(1-$P5),0))</f>
        <v>0</v>
      </c>
      <c r="X5" s="117">
        <f t="shared" ref="X5:X14" si="6">IF(AND($G5="period of activity",$H5&gt;5),W5*(1-$P5),IF(AND($G5="period after activity",$H5&gt;=5),W5*(1-$P5),0))</f>
        <v>0</v>
      </c>
      <c r="Y5" s="104"/>
      <c r="Z5" s="104"/>
      <c r="AA5" s="117">
        <f t="shared" ref="AA5:AA14" si="7">S5</f>
        <v>0</v>
      </c>
      <c r="AB5" s="117">
        <f t="shared" ref="AB5:AB14" si="8">T5/(1+$AB$3)</f>
        <v>0</v>
      </c>
      <c r="AC5" s="117">
        <f t="shared" ref="AC5:AC14" si="9">U5/(1+$AB$3)^2</f>
        <v>0</v>
      </c>
      <c r="AD5" s="117">
        <f t="shared" ref="AD5:AD14" si="10">V5/(1+$AB$3)^3</f>
        <v>0</v>
      </c>
      <c r="AE5" s="117">
        <f t="shared" ref="AE5:AE14" si="11">W5/(1+$AB$3)^4</f>
        <v>0</v>
      </c>
      <c r="AF5" s="117">
        <f t="shared" ref="AF5:AF14" si="12">X5/(1+$AB$3)^5</f>
        <v>0</v>
      </c>
      <c r="AG5" s="117">
        <f t="shared" ref="AG5:AG14" si="13">SUM(AA5:AF5)</f>
        <v>0</v>
      </c>
      <c r="AH5" s="104"/>
      <c r="AI5" s="104"/>
      <c r="AJ5" s="118" t="s">
        <v>89</v>
      </c>
      <c r="AK5" s="119" t="s">
        <v>90</v>
      </c>
      <c r="AL5" s="104"/>
      <c r="AM5" s="113" t="s">
        <v>31</v>
      </c>
      <c r="AN5" s="104"/>
      <c r="AO5" s="104">
        <v>2</v>
      </c>
    </row>
    <row r="6" spans="1:41" ht="24" customHeight="1">
      <c r="A6" s="106">
        <f>'SROI Calculation'!A6</f>
        <v>0</v>
      </c>
      <c r="B6" s="106">
        <f>'SROI Calculation'!B6</f>
        <v>0</v>
      </c>
      <c r="C6" s="114">
        <f>'SROI Calculation'!C6</f>
        <v>0</v>
      </c>
      <c r="D6" s="106">
        <f>'SROI Calculation'!D6</f>
        <v>0</v>
      </c>
      <c r="E6" s="106">
        <f>'SROI Calculation'!E6</f>
        <v>0</v>
      </c>
      <c r="F6" s="106">
        <f>'SROI Calculation'!F6</f>
        <v>0</v>
      </c>
      <c r="G6" s="106">
        <f>'SROI Calculation'!G6</f>
        <v>0</v>
      </c>
      <c r="H6" s="106">
        <f>'SROI Calculation'!H6</f>
        <v>0</v>
      </c>
      <c r="I6" s="106">
        <f>'SROI Calculation'!I6</f>
        <v>0</v>
      </c>
      <c r="J6" s="115">
        <f>'SROI Calculation'!J6</f>
        <v>0</v>
      </c>
      <c r="K6" s="106">
        <f>'SROI Calculation'!K6</f>
        <v>0</v>
      </c>
      <c r="L6" s="114">
        <f>'SROI Calculation'!L6</f>
        <v>0</v>
      </c>
      <c r="M6" s="116">
        <f>'SROI Calculation'!M6</f>
        <v>0</v>
      </c>
      <c r="N6" s="116">
        <f>'SROI Calculation'!N6</f>
        <v>0</v>
      </c>
      <c r="O6" s="116">
        <f>'SROI Calculation'!O6</f>
        <v>0</v>
      </c>
      <c r="P6" s="116">
        <f>'SROI Calculation'!P6</f>
        <v>0</v>
      </c>
      <c r="Q6" s="117">
        <f t="shared" si="0"/>
        <v>0</v>
      </c>
      <c r="R6" s="104"/>
      <c r="S6" s="117">
        <f t="shared" si="1"/>
        <v>0</v>
      </c>
      <c r="T6" s="117">
        <f t="shared" si="2"/>
        <v>0</v>
      </c>
      <c r="U6" s="117">
        <f t="shared" si="3"/>
        <v>0</v>
      </c>
      <c r="V6" s="117">
        <f t="shared" si="4"/>
        <v>0</v>
      </c>
      <c r="W6" s="117">
        <f t="shared" si="5"/>
        <v>0</v>
      </c>
      <c r="X6" s="117">
        <f t="shared" si="6"/>
        <v>0</v>
      </c>
      <c r="Y6" s="104"/>
      <c r="Z6" s="104"/>
      <c r="AA6" s="117">
        <f t="shared" si="7"/>
        <v>0</v>
      </c>
      <c r="AB6" s="117">
        <f t="shared" si="8"/>
        <v>0</v>
      </c>
      <c r="AC6" s="117">
        <f t="shared" si="9"/>
        <v>0</v>
      </c>
      <c r="AD6" s="117">
        <f t="shared" si="10"/>
        <v>0</v>
      </c>
      <c r="AE6" s="117">
        <f t="shared" si="11"/>
        <v>0</v>
      </c>
      <c r="AF6" s="117">
        <f t="shared" si="12"/>
        <v>0</v>
      </c>
      <c r="AG6" s="117">
        <f t="shared" si="13"/>
        <v>0</v>
      </c>
      <c r="AH6" s="104"/>
      <c r="AI6" s="104"/>
      <c r="AJ6" s="104"/>
      <c r="AK6" s="104"/>
      <c r="AL6" s="104"/>
      <c r="AM6" s="104"/>
      <c r="AN6" s="104"/>
      <c r="AO6" s="104">
        <v>3</v>
      </c>
    </row>
    <row r="7" spans="1:41" ht="24" customHeight="1">
      <c r="A7" s="106" t="str">
        <f>'SROI Calculation'!A7</f>
        <v>ชุมชนชมรมผู้สูงอายุ/วิสาหกิจชุมชน เยาวชนและประชาชนทั่วไปในตำบลนครชุม</v>
      </c>
      <c r="B7" s="106" t="str">
        <f>'SROI Calculation'!B7</f>
        <v>ค่าเสียเวลาในการเข้าร่วมกิจกรรม จำนวน 4 วัน x 100  คน x 300  บาท</v>
      </c>
      <c r="C7" s="114">
        <f>'SROI Calculation'!C7</f>
        <v>60000</v>
      </c>
      <c r="D7" s="106" t="str">
        <f>'SROI Calculation'!D7</f>
        <v xml:space="preserve">ความรู้สำหรับนำไปประกอบอาชีพเสริม เพื่อลดค่าใช้จ่ายในครัวเรือน </v>
      </c>
      <c r="E7" s="106" t="str">
        <f>'SROI Calculation'!E7</f>
        <v>2 องค์ความรู้</v>
      </c>
      <c r="F7" s="106" t="str">
        <f>'SROI Calculation'!F7</f>
        <v xml:space="preserve">ได้รับความรู้สำหรับนำไปประกอบอาชีพเสริมทำให้มีรายได้เพิ่มขึ้น และเพื่อลดค่าใช้จ่ายในครัวเรือน </v>
      </c>
      <c r="G7" s="106" t="str">
        <f>'SROI Calculation'!G7</f>
        <v>period after activity</v>
      </c>
      <c r="H7" s="106">
        <f>'SROI Calculation'!H7</f>
        <v>1</v>
      </c>
      <c r="I7" s="106">
        <f>'SROI Calculation'!I7</f>
        <v>0</v>
      </c>
      <c r="J7" s="115">
        <f>'SROI Calculation'!J7</f>
        <v>0</v>
      </c>
      <c r="K7" s="106">
        <f>'SROI Calculation'!K7</f>
        <v>0</v>
      </c>
      <c r="L7" s="114">
        <f>'SROI Calculation'!L7</f>
        <v>0</v>
      </c>
      <c r="M7" s="116">
        <f>'SROI Calculation'!M7</f>
        <v>0</v>
      </c>
      <c r="N7" s="116">
        <f>'SROI Calculation'!N7</f>
        <v>0</v>
      </c>
      <c r="O7" s="116">
        <f>'SROI Calculation'!O7</f>
        <v>0</v>
      </c>
      <c r="P7" s="116">
        <f>'SROI Calculation'!P7</f>
        <v>0</v>
      </c>
      <c r="Q7" s="117">
        <f t="shared" si="0"/>
        <v>0</v>
      </c>
      <c r="R7" s="104"/>
      <c r="S7" s="117">
        <f t="shared" si="1"/>
        <v>0</v>
      </c>
      <c r="T7" s="117">
        <f t="shared" si="2"/>
        <v>0</v>
      </c>
      <c r="U7" s="117">
        <f t="shared" si="3"/>
        <v>0</v>
      </c>
      <c r="V7" s="117">
        <f t="shared" si="4"/>
        <v>0</v>
      </c>
      <c r="W7" s="117">
        <f t="shared" si="5"/>
        <v>0</v>
      </c>
      <c r="X7" s="117">
        <f t="shared" si="6"/>
        <v>0</v>
      </c>
      <c r="Y7" s="104"/>
      <c r="Z7" s="104"/>
      <c r="AA7" s="117">
        <f t="shared" si="7"/>
        <v>0</v>
      </c>
      <c r="AB7" s="117">
        <f t="shared" si="8"/>
        <v>0</v>
      </c>
      <c r="AC7" s="117">
        <f t="shared" si="9"/>
        <v>0</v>
      </c>
      <c r="AD7" s="117">
        <f t="shared" si="10"/>
        <v>0</v>
      </c>
      <c r="AE7" s="117">
        <f t="shared" si="11"/>
        <v>0</v>
      </c>
      <c r="AF7" s="117">
        <f t="shared" si="12"/>
        <v>0</v>
      </c>
      <c r="AG7" s="117">
        <f t="shared" si="13"/>
        <v>0</v>
      </c>
      <c r="AH7" s="104"/>
      <c r="AI7" s="104"/>
      <c r="AJ7" s="104"/>
      <c r="AK7" s="104"/>
      <c r="AL7" s="104"/>
      <c r="AM7" s="104"/>
      <c r="AN7" s="104"/>
      <c r="AO7" s="104">
        <v>4</v>
      </c>
    </row>
    <row r="8" spans="1:41" ht="24" customHeight="1">
      <c r="A8" s="106" t="str">
        <f>'SROI Calculation'!A8</f>
        <v>มหาวิทยาลัยราชภัฏกำแพงเพชร</v>
      </c>
      <c r="B8" s="106" t="str">
        <f>'SROI Calculation'!B8</f>
        <v>งบประมาณค่าใช้จ่ายในโครงการ</v>
      </c>
      <c r="C8" s="114">
        <f>'SROI Calculation'!C8</f>
        <v>80000</v>
      </c>
      <c r="D8" s="106" t="str">
        <f>'SROI Calculation'!D8</f>
        <v>สนับสนุนงบประมาณสำหรับการดำเนินโครงการกิจกรรม</v>
      </c>
      <c r="E8" s="106" t="str">
        <f>'SROI Calculation'!E8</f>
        <v>36 จุด</v>
      </c>
      <c r="F8" s="106" t="str">
        <f>'SROI Calculation'!F8</f>
        <v>ได้ชื่อเสียงและการยอมรับจากโรงเรียน ชุมชน และประชาชนทั่วไป</v>
      </c>
      <c r="G8" s="106" t="str">
        <f>'SROI Calculation'!G8</f>
        <v>period of activity</v>
      </c>
      <c r="H8" s="106">
        <f>'SROI Calculation'!H8</f>
        <v>1</v>
      </c>
      <c r="I8" s="106" t="str">
        <f>'SROI Calculation'!I8</f>
        <v>เกิดการสร้างเชื่อเสียงในกับมหาวิทยาลัยและคณะ</v>
      </c>
      <c r="J8" s="115">
        <f>'SROI Calculation'!J8</f>
        <v>80</v>
      </c>
      <c r="K8" s="106" t="str">
        <f>'SROI Calculation'!K8</f>
        <v>เกิดการสร้างชื่อเสียงในกับมหาวิทยาลัยและคณะการยอมรับจากชุมชนและเครือข่าย</v>
      </c>
      <c r="L8" s="114">
        <f>'SROI Calculation'!L8</f>
        <v>80000</v>
      </c>
      <c r="M8" s="116">
        <f>'SROI Calculation'!M8</f>
        <v>0.4</v>
      </c>
      <c r="N8" s="116">
        <f>'SROI Calculation'!N8</f>
        <v>0.5</v>
      </c>
      <c r="O8" s="116">
        <f>'SROI Calculation'!O8</f>
        <v>0.5</v>
      </c>
      <c r="P8" s="116">
        <f>'SROI Calculation'!P8</f>
        <v>0.25</v>
      </c>
      <c r="Q8" s="117">
        <f t="shared" si="0"/>
        <v>960000</v>
      </c>
      <c r="R8" s="104"/>
      <c r="S8" s="117">
        <f t="shared" si="1"/>
        <v>960000</v>
      </c>
      <c r="T8" s="117">
        <f t="shared" si="2"/>
        <v>0</v>
      </c>
      <c r="U8" s="117">
        <f t="shared" si="3"/>
        <v>0</v>
      </c>
      <c r="V8" s="117">
        <f t="shared" si="4"/>
        <v>0</v>
      </c>
      <c r="W8" s="117">
        <f t="shared" si="5"/>
        <v>0</v>
      </c>
      <c r="X8" s="117">
        <f t="shared" si="6"/>
        <v>0</v>
      </c>
      <c r="Y8" s="104"/>
      <c r="Z8" s="104"/>
      <c r="AA8" s="117">
        <f t="shared" si="7"/>
        <v>960000</v>
      </c>
      <c r="AB8" s="117">
        <f t="shared" si="8"/>
        <v>0</v>
      </c>
      <c r="AC8" s="117">
        <f t="shared" si="9"/>
        <v>0</v>
      </c>
      <c r="AD8" s="117">
        <f t="shared" si="10"/>
        <v>0</v>
      </c>
      <c r="AE8" s="117">
        <f t="shared" si="11"/>
        <v>0</v>
      </c>
      <c r="AF8" s="117">
        <f t="shared" si="12"/>
        <v>0</v>
      </c>
      <c r="AG8" s="117">
        <f t="shared" si="13"/>
        <v>960000</v>
      </c>
      <c r="AH8" s="104"/>
      <c r="AI8" s="104"/>
      <c r="AJ8" s="104"/>
      <c r="AK8" s="104"/>
      <c r="AL8" s="104"/>
      <c r="AM8" s="104"/>
      <c r="AN8" s="104"/>
      <c r="AO8" s="104">
        <v>5</v>
      </c>
    </row>
    <row r="9" spans="1:41" ht="24" customHeight="1">
      <c r="A9" s="106" t="str">
        <f>'SROI Calculation'!A9</f>
        <v>สโมสรนักศึกษา/นักศึกษา</v>
      </c>
      <c r="B9" s="106" t="str">
        <f>'SROI Calculation'!B9</f>
        <v>ค่าเสียเวลาของนักศึกษาในการเข้าร่วมกิจกรรม</v>
      </c>
      <c r="C9" s="114">
        <f>'SROI Calculation'!C9</f>
        <v>0</v>
      </c>
      <c r="D9" s="106" t="str">
        <f>'SROI Calculation'!D9</f>
        <v>1. การอบรมบ่มเพาะทักษะการเป็นวิศวกรสังคม
2. Social Enterprise 1
กิจกรรมลงพื้นที่ทดลองเครื่องมือทางวิศวกรสังคมผ่านศูนย์การเรียนรู้
3. Social Enterprise 2
กิจกรรมลงพื้นที่เป้าหมายเพื่อปฏิบัติงานพัฒนาวิศวกรชุมชน
4. การอบรมการเขียนแผนธุรกิจ (BMC) จากการลงพื้นที่วิศวกรสังคม</v>
      </c>
      <c r="E9" s="106" t="str">
        <f>'SROI Calculation'!E9</f>
        <v>4 องค์ความรู้</v>
      </c>
      <c r="F9" s="106" t="str">
        <f>'SROI Calculation'!F9</f>
        <v>ได้ชื่อเสียงและการยอมรับจากโรงเรียน ชุมชน และประชาชนทั่วไป  และเเพิ่มเติมประสบการณ์ในการทำงานจริง นอกเหนื่อจากการเรียนรู้ในห้องเรียน</v>
      </c>
      <c r="G9" s="106" t="str">
        <f>'SROI Calculation'!G9</f>
        <v>period of activity</v>
      </c>
      <c r="H9" s="106">
        <f>'SROI Calculation'!H9</f>
        <v>1</v>
      </c>
      <c r="I9" s="106" t="str">
        <f>'SROI Calculation'!I9</f>
        <v>พัฒนาระบบเว็บไซต์ออนไลน์เพื่อประชาสัมพันธ์ผลิตภัณฑ์</v>
      </c>
      <c r="J9" s="115">
        <f>'SROI Calculation'!J9</f>
        <v>100</v>
      </c>
      <c r="K9" s="106" t="str">
        <f>'SROI Calculation'!K9</f>
        <v>การมีช่องทางประชาสัมพันธ์ที่ยั่งยืน</v>
      </c>
      <c r="L9" s="114">
        <f>'SROI Calculation'!L9</f>
        <v>40000</v>
      </c>
      <c r="M9" s="116">
        <f>'SROI Calculation'!M9</f>
        <v>0.7</v>
      </c>
      <c r="N9" s="116">
        <f>'SROI Calculation'!N9</f>
        <v>0.3</v>
      </c>
      <c r="O9" s="116">
        <f>'SROI Calculation'!O9</f>
        <v>0.2</v>
      </c>
      <c r="P9" s="116">
        <f>'SROI Calculation'!P9</f>
        <v>0.25</v>
      </c>
      <c r="Q9" s="117">
        <f t="shared" si="0"/>
        <v>672000.00000000012</v>
      </c>
      <c r="R9" s="104"/>
      <c r="S9" s="117">
        <f t="shared" si="1"/>
        <v>672000.00000000012</v>
      </c>
      <c r="T9" s="117">
        <f t="shared" si="2"/>
        <v>0</v>
      </c>
      <c r="U9" s="117">
        <f t="shared" si="3"/>
        <v>0</v>
      </c>
      <c r="V9" s="117">
        <f t="shared" si="4"/>
        <v>0</v>
      </c>
      <c r="W9" s="117">
        <f t="shared" si="5"/>
        <v>0</v>
      </c>
      <c r="X9" s="117">
        <f t="shared" si="6"/>
        <v>0</v>
      </c>
      <c r="Y9" s="104"/>
      <c r="Z9" s="104"/>
      <c r="AA9" s="117">
        <f t="shared" si="7"/>
        <v>672000.00000000012</v>
      </c>
      <c r="AB9" s="117">
        <f t="shared" si="8"/>
        <v>0</v>
      </c>
      <c r="AC9" s="117">
        <f t="shared" si="9"/>
        <v>0</v>
      </c>
      <c r="AD9" s="117">
        <f t="shared" si="10"/>
        <v>0</v>
      </c>
      <c r="AE9" s="117">
        <f t="shared" si="11"/>
        <v>0</v>
      </c>
      <c r="AF9" s="117">
        <f t="shared" si="12"/>
        <v>0</v>
      </c>
      <c r="AG9" s="117">
        <f t="shared" si="13"/>
        <v>672000.00000000012</v>
      </c>
      <c r="AH9" s="104"/>
      <c r="AI9" s="104"/>
      <c r="AJ9" s="104"/>
      <c r="AK9" s="104"/>
      <c r="AL9" s="104"/>
      <c r="AM9" s="104"/>
      <c r="AN9" s="104"/>
      <c r="AO9" s="104"/>
    </row>
    <row r="10" spans="1:41" ht="24" customHeight="1">
      <c r="A10" s="106" t="str">
        <f>'SROI Calculation'!A10</f>
        <v>ชุมชนชมรมผู้สูงอายุ/วิสาหกิจชุมชน เยาวชนและประชาชนทั่วไปในตำบลนครชุม</v>
      </c>
      <c r="B10" s="106" t="str">
        <f>'SROI Calculation'!B10</f>
        <v>ค่าเสียเวลาในการเข้าร่วมกิจกรรม จำนวน 4 วัน x 100  คน x 300  บาท</v>
      </c>
      <c r="C10" s="114">
        <f>'SROI Calculation'!C10</f>
        <v>60000</v>
      </c>
      <c r="D10" s="106" t="str">
        <f>'SROI Calculation'!D10</f>
        <v xml:space="preserve">ความรู้สำหรับนำไปประกอบอาชีพเสริม เพื่อลดค่าใช้จ่ายในครัวเรือน </v>
      </c>
      <c r="E10" s="106" t="str">
        <f>'SROI Calculation'!E10</f>
        <v>2 องค์ความรู้</v>
      </c>
      <c r="F10" s="106" t="str">
        <f>'SROI Calculation'!F10</f>
        <v xml:space="preserve">ได้รับความรู้สำหรับนำไปประกอบอาชีพเสริมทำให้มีรายได้เพิ่มขึ้น และเพื่อลดค่าใช้จ่ายในครัวเรือน </v>
      </c>
      <c r="G10" s="106" t="str">
        <f>'SROI Calculation'!G10</f>
        <v>period after activity</v>
      </c>
      <c r="H10" s="106">
        <f>'SROI Calculation'!H10</f>
        <v>1</v>
      </c>
      <c r="I10" s="106" t="str">
        <f>'SROI Calculation'!I10</f>
        <v>รางวัลการนำเสนอโครงการนวัตกรรม</v>
      </c>
      <c r="J10" s="115">
        <f>'SROI Calculation'!J10</f>
        <v>50</v>
      </c>
      <c r="K10" s="106" t="str">
        <f>'SROI Calculation'!K10</f>
        <v>รางวัลเชิงนวัตกรรมระดับเครือข่าย</v>
      </c>
      <c r="L10" s="114">
        <f>'SROI Calculation'!L10</f>
        <v>45000</v>
      </c>
      <c r="M10" s="116">
        <f>'SROI Calculation'!M10</f>
        <v>0.7</v>
      </c>
      <c r="N10" s="116">
        <f>'SROI Calculation'!N10</f>
        <v>0.5</v>
      </c>
      <c r="O10" s="116">
        <f>'SROI Calculation'!O10</f>
        <v>0.5</v>
      </c>
      <c r="P10" s="116">
        <f>'SROI Calculation'!P10</f>
        <v>0.25</v>
      </c>
      <c r="Q10" s="117">
        <f t="shared" si="0"/>
        <v>168750.00000000003</v>
      </c>
      <c r="R10" s="104"/>
      <c r="S10" s="117">
        <f t="shared" si="1"/>
        <v>0</v>
      </c>
      <c r="T10" s="117">
        <f t="shared" si="2"/>
        <v>168750.00000000003</v>
      </c>
      <c r="U10" s="117">
        <f t="shared" si="3"/>
        <v>0</v>
      </c>
      <c r="V10" s="117">
        <f t="shared" si="4"/>
        <v>0</v>
      </c>
      <c r="W10" s="117">
        <f t="shared" si="5"/>
        <v>0</v>
      </c>
      <c r="X10" s="117">
        <f t="shared" si="6"/>
        <v>0</v>
      </c>
      <c r="Y10" s="104"/>
      <c r="Z10" s="104"/>
      <c r="AA10" s="117">
        <f t="shared" si="7"/>
        <v>0</v>
      </c>
      <c r="AB10" s="117">
        <f t="shared" si="8"/>
        <v>163043.4782608696</v>
      </c>
      <c r="AC10" s="117">
        <f t="shared" si="9"/>
        <v>0</v>
      </c>
      <c r="AD10" s="117">
        <f t="shared" si="10"/>
        <v>0</v>
      </c>
      <c r="AE10" s="117">
        <f t="shared" si="11"/>
        <v>0</v>
      </c>
      <c r="AF10" s="117">
        <f t="shared" si="12"/>
        <v>0</v>
      </c>
      <c r="AG10" s="117">
        <f t="shared" si="13"/>
        <v>163043.4782608696</v>
      </c>
      <c r="AH10" s="104"/>
      <c r="AI10" s="104"/>
      <c r="AJ10" s="104"/>
      <c r="AK10" s="104"/>
      <c r="AL10" s="104"/>
      <c r="AM10" s="104"/>
      <c r="AN10" s="104"/>
      <c r="AO10" s="104"/>
    </row>
    <row r="11" spans="1:41" ht="24" customHeight="1">
      <c r="A11" s="106" t="str">
        <f>'SROI Calculation'!A11</f>
        <v xml:space="preserve">วิทยากร </v>
      </c>
      <c r="B11" s="106" t="str">
        <f>'SROI Calculation'!B11</f>
        <v xml:space="preserve">ค่าตอบแทนวิทยากร จำนวน 4 วัน * 600 บาท * 5 คน </v>
      </c>
      <c r="C11" s="114">
        <f>'SROI Calculation'!C11</f>
        <v>12600</v>
      </c>
      <c r="D11" s="106">
        <f>'SROI Calculation'!D11</f>
        <v>0</v>
      </c>
      <c r="E11" s="106">
        <f>'SROI Calculation'!E11</f>
        <v>0</v>
      </c>
      <c r="F11" s="106">
        <f>'SROI Calculation'!F11</f>
        <v>0</v>
      </c>
      <c r="G11" s="106" t="str">
        <f>'SROI Calculation'!G11</f>
        <v>period of activity</v>
      </c>
      <c r="H11" s="106">
        <f>'SROI Calculation'!H11</f>
        <v>1</v>
      </c>
      <c r="I11" s="106" t="str">
        <f>'SROI Calculation'!I11</f>
        <v>ชุมชนชมรมผู้สูงอายุ/วิสาหกิจชุมชน ผู้สูงอายุศูนย์ร่มโพธิ์ร่มไทรวัยดอกลำดวน ตำบลนครชุม อำเภอเมืองจังหวัดกำแพงเพชร มีรายได้เพิ่มขึ้นและมีผลิตภัณฑ์เพิ่มขึ้น</v>
      </c>
      <c r="J11" s="115">
        <f>'SROI Calculation'!J11</f>
        <v>15</v>
      </c>
      <c r="K11" s="106" t="str">
        <f>'SROI Calculation'!K11</f>
        <v>ชุมชนมีสินค้าขายและมีรายได้เพิ่ม</v>
      </c>
      <c r="L11" s="114">
        <f>'SROI Calculation'!L11</f>
        <v>5000</v>
      </c>
      <c r="M11" s="116">
        <f>'SROI Calculation'!M11</f>
        <v>0.5</v>
      </c>
      <c r="N11" s="116">
        <f>'SROI Calculation'!N11</f>
        <v>0.5</v>
      </c>
      <c r="O11" s="116">
        <f>'SROI Calculation'!O11</f>
        <v>0.4</v>
      </c>
      <c r="P11" s="116">
        <f>'SROI Calculation'!P11</f>
        <v>0.2</v>
      </c>
      <c r="Q11" s="117">
        <f t="shared" si="0"/>
        <v>11250</v>
      </c>
      <c r="R11" s="104"/>
      <c r="S11" s="117">
        <f t="shared" si="1"/>
        <v>11250</v>
      </c>
      <c r="T11" s="117">
        <f t="shared" si="2"/>
        <v>0</v>
      </c>
      <c r="U11" s="117">
        <f t="shared" si="3"/>
        <v>0</v>
      </c>
      <c r="V11" s="117">
        <f t="shared" si="4"/>
        <v>0</v>
      </c>
      <c r="W11" s="117">
        <f t="shared" si="5"/>
        <v>0</v>
      </c>
      <c r="X11" s="117">
        <f t="shared" si="6"/>
        <v>0</v>
      </c>
      <c r="Y11" s="104"/>
      <c r="Z11" s="104"/>
      <c r="AA11" s="117">
        <f t="shared" si="7"/>
        <v>11250</v>
      </c>
      <c r="AB11" s="117">
        <f t="shared" si="8"/>
        <v>0</v>
      </c>
      <c r="AC11" s="117">
        <f t="shared" si="9"/>
        <v>0</v>
      </c>
      <c r="AD11" s="117">
        <f t="shared" si="10"/>
        <v>0</v>
      </c>
      <c r="AE11" s="117">
        <f t="shared" si="11"/>
        <v>0</v>
      </c>
      <c r="AF11" s="117">
        <f t="shared" si="12"/>
        <v>0</v>
      </c>
      <c r="AG11" s="117">
        <f t="shared" si="13"/>
        <v>11250</v>
      </c>
      <c r="AH11" s="104"/>
      <c r="AI11" s="104"/>
      <c r="AJ11" s="104"/>
      <c r="AK11" s="104"/>
      <c r="AL11" s="104"/>
      <c r="AM11" s="104"/>
      <c r="AN11" s="104"/>
      <c r="AO11" s="104"/>
    </row>
    <row r="12" spans="1:41" ht="24" customHeight="1">
      <c r="A12" s="106" t="str">
        <f>'SROI Calculation'!A12</f>
        <v>อาหารกลางวัน</v>
      </c>
      <c r="B12" s="106" t="str">
        <f>'SROI Calculation'!B12</f>
        <v>ค่าอาหารกลางวัน  จำนวน 4 วัน * 100 คน * 100 บาท</v>
      </c>
      <c r="C12" s="114">
        <f>'SROI Calculation'!C12</f>
        <v>17500</v>
      </c>
      <c r="D12" s="106">
        <f>'SROI Calculation'!D12</f>
        <v>0</v>
      </c>
      <c r="E12" s="106">
        <f>'SROI Calculation'!E12</f>
        <v>0</v>
      </c>
      <c r="F12" s="106">
        <f>'SROI Calculation'!F12</f>
        <v>0</v>
      </c>
      <c r="G12" s="106">
        <f>'SROI Calculation'!G12</f>
        <v>0</v>
      </c>
      <c r="H12" s="106">
        <f>'SROI Calculation'!H12</f>
        <v>0</v>
      </c>
      <c r="I12" s="106">
        <f>'SROI Calculation'!I12</f>
        <v>0</v>
      </c>
      <c r="J12" s="115">
        <f>'SROI Calculation'!J12</f>
        <v>0</v>
      </c>
      <c r="K12" s="106">
        <f>'SROI Calculation'!K12</f>
        <v>0</v>
      </c>
      <c r="L12" s="114">
        <f>'SROI Calculation'!L12</f>
        <v>0</v>
      </c>
      <c r="M12" s="116">
        <f>'SROI Calculation'!M12</f>
        <v>0</v>
      </c>
      <c r="N12" s="116">
        <f>'SROI Calculation'!N12</f>
        <v>0</v>
      </c>
      <c r="O12" s="116">
        <f>'SROI Calculation'!O12</f>
        <v>0</v>
      </c>
      <c r="P12" s="116">
        <f>'SROI Calculation'!P12</f>
        <v>0</v>
      </c>
      <c r="Q12" s="117">
        <f t="shared" si="0"/>
        <v>0</v>
      </c>
      <c r="R12" s="104"/>
      <c r="S12" s="117">
        <f t="shared" si="1"/>
        <v>0</v>
      </c>
      <c r="T12" s="117">
        <f t="shared" si="2"/>
        <v>0</v>
      </c>
      <c r="U12" s="117">
        <f t="shared" si="3"/>
        <v>0</v>
      </c>
      <c r="V12" s="117">
        <f t="shared" si="4"/>
        <v>0</v>
      </c>
      <c r="W12" s="117">
        <f t="shared" si="5"/>
        <v>0</v>
      </c>
      <c r="X12" s="117">
        <f t="shared" si="6"/>
        <v>0</v>
      </c>
      <c r="Y12" s="104"/>
      <c r="Z12" s="104"/>
      <c r="AA12" s="117">
        <f t="shared" si="7"/>
        <v>0</v>
      </c>
      <c r="AB12" s="117">
        <f t="shared" si="8"/>
        <v>0</v>
      </c>
      <c r="AC12" s="117">
        <f t="shared" si="9"/>
        <v>0</v>
      </c>
      <c r="AD12" s="117">
        <f t="shared" si="10"/>
        <v>0</v>
      </c>
      <c r="AE12" s="117">
        <f t="shared" si="11"/>
        <v>0</v>
      </c>
      <c r="AF12" s="117">
        <f t="shared" si="12"/>
        <v>0</v>
      </c>
      <c r="AG12" s="117">
        <f t="shared" si="13"/>
        <v>0</v>
      </c>
      <c r="AH12" s="104"/>
      <c r="AI12" s="104"/>
      <c r="AJ12" s="104"/>
      <c r="AK12" s="104"/>
      <c r="AL12" s="104"/>
      <c r="AM12" s="104"/>
      <c r="AN12" s="104"/>
      <c r="AO12" s="104"/>
    </row>
    <row r="13" spans="1:41" ht="24" customHeight="1">
      <c r="A13" s="106" t="str">
        <f>'SROI Calculation'!A13</f>
        <v xml:space="preserve"> อาหารว่าง</v>
      </c>
      <c r="B13" s="106" t="str">
        <f>'SROI Calculation'!B13</f>
        <v>ค่าอาหารว่าง จำนวน 4 วัน * 100 คน * 35 บาท * 2 มื้อ</v>
      </c>
      <c r="C13" s="114">
        <f>'SROI Calculation'!C13</f>
        <v>14000</v>
      </c>
      <c r="D13" s="106">
        <f>'SROI Calculation'!D13</f>
        <v>0</v>
      </c>
      <c r="E13" s="106">
        <f>'SROI Calculation'!E13</f>
        <v>0</v>
      </c>
      <c r="F13" s="106">
        <f>'SROI Calculation'!F13</f>
        <v>0</v>
      </c>
      <c r="G13" s="106">
        <f>'SROI Calculation'!G13</f>
        <v>0</v>
      </c>
      <c r="H13" s="106">
        <f>'SROI Calculation'!H13</f>
        <v>0</v>
      </c>
      <c r="I13" s="106">
        <f>'SROI Calculation'!I13</f>
        <v>0</v>
      </c>
      <c r="J13" s="115">
        <f>'SROI Calculation'!J13</f>
        <v>0</v>
      </c>
      <c r="K13" s="106">
        <f>'SROI Calculation'!K13</f>
        <v>0</v>
      </c>
      <c r="L13" s="114">
        <f>'SROI Calculation'!L13</f>
        <v>0</v>
      </c>
      <c r="M13" s="116">
        <f>'SROI Calculation'!M13</f>
        <v>0</v>
      </c>
      <c r="N13" s="116">
        <f>'SROI Calculation'!N13</f>
        <v>0</v>
      </c>
      <c r="O13" s="116">
        <f>'SROI Calculation'!O13</f>
        <v>0</v>
      </c>
      <c r="P13" s="116">
        <f>'SROI Calculation'!P13</f>
        <v>0</v>
      </c>
      <c r="Q13" s="117">
        <f t="shared" si="0"/>
        <v>0</v>
      </c>
      <c r="R13" s="104"/>
      <c r="S13" s="117">
        <f t="shared" si="1"/>
        <v>0</v>
      </c>
      <c r="T13" s="117">
        <f t="shared" si="2"/>
        <v>0</v>
      </c>
      <c r="U13" s="117">
        <f t="shared" si="3"/>
        <v>0</v>
      </c>
      <c r="V13" s="117">
        <f t="shared" si="4"/>
        <v>0</v>
      </c>
      <c r="W13" s="117">
        <f t="shared" si="5"/>
        <v>0</v>
      </c>
      <c r="X13" s="117">
        <f t="shared" si="6"/>
        <v>0</v>
      </c>
      <c r="Y13" s="104"/>
      <c r="Z13" s="104"/>
      <c r="AA13" s="117">
        <f t="shared" si="7"/>
        <v>0</v>
      </c>
      <c r="AB13" s="117">
        <f t="shared" si="8"/>
        <v>0</v>
      </c>
      <c r="AC13" s="117">
        <f t="shared" si="9"/>
        <v>0</v>
      </c>
      <c r="AD13" s="117">
        <f t="shared" si="10"/>
        <v>0</v>
      </c>
      <c r="AE13" s="117">
        <f t="shared" si="11"/>
        <v>0</v>
      </c>
      <c r="AF13" s="117">
        <f t="shared" si="12"/>
        <v>0</v>
      </c>
      <c r="AG13" s="117">
        <f t="shared" si="13"/>
        <v>0</v>
      </c>
      <c r="AH13" s="104"/>
      <c r="AI13" s="104"/>
      <c r="AJ13" s="104"/>
      <c r="AK13" s="104"/>
      <c r="AL13" s="104"/>
      <c r="AM13" s="104"/>
      <c r="AN13" s="104"/>
      <c r="AO13" s="104"/>
    </row>
    <row r="14" spans="1:41" ht="24" customHeight="1">
      <c r="A14" s="106" t="str">
        <f>'SROI Calculation'!A14</f>
        <v>วัสดุอุปกรณ์</v>
      </c>
      <c r="B14" s="106" t="str">
        <f>'SROI Calculation'!B14</f>
        <v>ค่าวัสดุอุปกรณ์ จำนวน 4 วัน</v>
      </c>
      <c r="C14" s="114">
        <f>'SROI Calculation'!C14</f>
        <v>18260</v>
      </c>
      <c r="D14" s="106">
        <f>'SROI Calculation'!D14</f>
        <v>0</v>
      </c>
      <c r="E14" s="106">
        <f>'SROI Calculation'!E14</f>
        <v>0</v>
      </c>
      <c r="F14" s="106">
        <f>'SROI Calculation'!F14</f>
        <v>0</v>
      </c>
      <c r="G14" s="106">
        <f>'SROI Calculation'!G14</f>
        <v>0</v>
      </c>
      <c r="H14" s="106">
        <f>'SROI Calculation'!H14</f>
        <v>0</v>
      </c>
      <c r="I14" s="106">
        <f>'SROI Calculation'!I14</f>
        <v>0</v>
      </c>
      <c r="J14" s="115">
        <f>'SROI Calculation'!J14</f>
        <v>0</v>
      </c>
      <c r="K14" s="106">
        <f>'SROI Calculation'!K14</f>
        <v>0</v>
      </c>
      <c r="L14" s="114">
        <f>'SROI Calculation'!L14</f>
        <v>0</v>
      </c>
      <c r="M14" s="116">
        <f>'SROI Calculation'!M14</f>
        <v>0</v>
      </c>
      <c r="N14" s="116">
        <f>'SROI Calculation'!N14</f>
        <v>0</v>
      </c>
      <c r="O14" s="116">
        <f>'SROI Calculation'!O14</f>
        <v>0</v>
      </c>
      <c r="P14" s="116">
        <f>'SROI Calculation'!P14</f>
        <v>0</v>
      </c>
      <c r="Q14" s="117">
        <f t="shared" si="0"/>
        <v>0</v>
      </c>
      <c r="R14" s="104"/>
      <c r="S14" s="117">
        <f t="shared" si="1"/>
        <v>0</v>
      </c>
      <c r="T14" s="117">
        <f t="shared" si="2"/>
        <v>0</v>
      </c>
      <c r="U14" s="117">
        <f t="shared" si="3"/>
        <v>0</v>
      </c>
      <c r="V14" s="117">
        <f t="shared" si="4"/>
        <v>0</v>
      </c>
      <c r="W14" s="117">
        <f t="shared" si="5"/>
        <v>0</v>
      </c>
      <c r="X14" s="117">
        <f t="shared" si="6"/>
        <v>0</v>
      </c>
      <c r="Y14" s="104"/>
      <c r="Z14" s="104"/>
      <c r="AA14" s="117">
        <f t="shared" si="7"/>
        <v>0</v>
      </c>
      <c r="AB14" s="117">
        <f t="shared" si="8"/>
        <v>0</v>
      </c>
      <c r="AC14" s="117">
        <f t="shared" si="9"/>
        <v>0</v>
      </c>
      <c r="AD14" s="117">
        <f t="shared" si="10"/>
        <v>0</v>
      </c>
      <c r="AE14" s="117">
        <f t="shared" si="11"/>
        <v>0</v>
      </c>
      <c r="AF14" s="117">
        <f t="shared" si="12"/>
        <v>0</v>
      </c>
      <c r="AG14" s="117">
        <f t="shared" si="13"/>
        <v>0</v>
      </c>
      <c r="AH14" s="104"/>
      <c r="AI14" s="104"/>
      <c r="AJ14" s="104"/>
      <c r="AK14" s="104"/>
      <c r="AL14" s="104"/>
      <c r="AM14" s="104"/>
      <c r="AN14" s="104"/>
      <c r="AO14" s="104"/>
    </row>
    <row r="15" spans="1:41" ht="24" customHeight="1">
      <c r="A15" s="104"/>
      <c r="B15" s="104"/>
      <c r="C15" s="104"/>
      <c r="D15" s="104"/>
      <c r="E15" s="104"/>
      <c r="F15" s="104"/>
      <c r="G15" s="104"/>
      <c r="H15" s="104"/>
      <c r="I15" s="104"/>
      <c r="J15" s="120"/>
      <c r="K15" s="104"/>
      <c r="L15" s="121"/>
      <c r="M15" s="122"/>
      <c r="N15" s="122"/>
      <c r="O15" s="122"/>
      <c r="P15" s="122"/>
      <c r="Q15" s="120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</row>
    <row r="16" spans="1:41" ht="24" customHeight="1">
      <c r="A16" s="104"/>
      <c r="B16" s="104" t="s">
        <v>52</v>
      </c>
      <c r="C16" s="121">
        <f>SUM(C5:C14)</f>
        <v>262360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87" t="s">
        <v>29</v>
      </c>
      <c r="T16" s="188"/>
      <c r="U16" s="188"/>
      <c r="V16" s="188"/>
      <c r="W16" s="188"/>
      <c r="X16" s="188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</row>
    <row r="17" spans="1:41" ht="24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23">
        <f t="shared" ref="S17:X17" si="14">SUM(S5:S14)</f>
        <v>1643250</v>
      </c>
      <c r="T17" s="123">
        <f t="shared" si="14"/>
        <v>168750.00000000003</v>
      </c>
      <c r="U17" s="123">
        <f t="shared" si="14"/>
        <v>0</v>
      </c>
      <c r="V17" s="123">
        <f t="shared" si="14"/>
        <v>0</v>
      </c>
      <c r="W17" s="123">
        <f t="shared" si="14"/>
        <v>0</v>
      </c>
      <c r="X17" s="123">
        <f t="shared" si="14"/>
        <v>0</v>
      </c>
      <c r="Y17" s="104"/>
      <c r="Z17" s="124" t="s">
        <v>53</v>
      </c>
      <c r="AA17" s="125">
        <f t="shared" ref="AA17:AF17" si="15">SUM(AA5:AA14)</f>
        <v>1643250</v>
      </c>
      <c r="AB17" s="125">
        <f t="shared" si="15"/>
        <v>163043.4782608696</v>
      </c>
      <c r="AC17" s="125">
        <f t="shared" si="15"/>
        <v>0</v>
      </c>
      <c r="AD17" s="125">
        <f t="shared" si="15"/>
        <v>0</v>
      </c>
      <c r="AE17" s="125">
        <f t="shared" si="15"/>
        <v>0</v>
      </c>
      <c r="AF17" s="125">
        <f t="shared" si="15"/>
        <v>0</v>
      </c>
      <c r="AG17" s="126"/>
      <c r="AH17" s="104"/>
      <c r="AI17" s="104"/>
      <c r="AJ17" s="104"/>
      <c r="AK17" s="104"/>
      <c r="AL17" s="104"/>
      <c r="AM17" s="104"/>
      <c r="AN17" s="104"/>
      <c r="AO17" s="104"/>
    </row>
    <row r="18" spans="1:41" ht="24" customHeight="1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23"/>
      <c r="T18" s="123"/>
      <c r="U18" s="123"/>
      <c r="V18" s="123"/>
      <c r="W18" s="123"/>
      <c r="X18" s="123"/>
      <c r="Y18" s="104"/>
      <c r="Z18" s="127" t="s">
        <v>65</v>
      </c>
      <c r="AA18" s="189">
        <f>SUM(AA17:AF17)</f>
        <v>1806293.4782608696</v>
      </c>
      <c r="AB18" s="188"/>
      <c r="AC18" s="188"/>
      <c r="AD18" s="188"/>
      <c r="AE18" s="188"/>
      <c r="AF18" s="188"/>
      <c r="AG18" s="190"/>
      <c r="AH18" s="104"/>
      <c r="AI18" s="104"/>
      <c r="AJ18" s="104"/>
      <c r="AK18" s="104"/>
      <c r="AL18" s="104"/>
      <c r="AM18" s="104"/>
      <c r="AN18" s="104"/>
      <c r="AO18" s="104"/>
    </row>
    <row r="19" spans="1:41" ht="24" customHeight="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27" t="s">
        <v>68</v>
      </c>
      <c r="AA19" s="189">
        <f>AA18-C16</f>
        <v>1543933.4782608696</v>
      </c>
      <c r="AB19" s="188"/>
      <c r="AC19" s="188"/>
      <c r="AD19" s="188"/>
      <c r="AE19" s="188"/>
      <c r="AF19" s="188"/>
      <c r="AG19" s="190"/>
      <c r="AH19" s="104"/>
      <c r="AI19" s="104"/>
      <c r="AJ19" s="104"/>
      <c r="AK19" s="104"/>
      <c r="AL19" s="104"/>
      <c r="AM19" s="104"/>
      <c r="AN19" s="104"/>
      <c r="AO19" s="104"/>
    </row>
    <row r="20" spans="1:41" ht="24" customHeight="1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28" t="s">
        <v>70</v>
      </c>
      <c r="AA20" s="196">
        <f>AA18/C16</f>
        <v>6.8847899003692241</v>
      </c>
      <c r="AB20" s="197"/>
      <c r="AC20" s="197"/>
      <c r="AD20" s="197"/>
      <c r="AE20" s="197"/>
      <c r="AF20" s="197"/>
      <c r="AG20" s="198"/>
      <c r="AH20" s="104"/>
      <c r="AI20" s="104"/>
      <c r="AJ20" s="104"/>
      <c r="AK20" s="104"/>
      <c r="AL20" s="104"/>
      <c r="AM20" s="104"/>
      <c r="AN20" s="104"/>
      <c r="AO20" s="104"/>
    </row>
    <row r="21" spans="1:41" ht="24" customHeight="1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</row>
    <row r="22" spans="1:41" ht="24" customHeigh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</row>
    <row r="23" spans="1:41" ht="24" customHeigh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</row>
    <row r="24" spans="1:41" ht="24" customHeigh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</row>
    <row r="25" spans="1:41" ht="24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</row>
    <row r="26" spans="1:41" ht="24" customHeight="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</row>
    <row r="27" spans="1:41" ht="24" customHeight="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</row>
    <row r="28" spans="1:41" ht="24" customHeight="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</row>
    <row r="29" spans="1:41" ht="24" customHeight="1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</row>
    <row r="30" spans="1:41" ht="24" customHeight="1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</row>
    <row r="31" spans="1:41" ht="24" customHeight="1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</row>
    <row r="32" spans="1:41" ht="24" customHeight="1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</row>
    <row r="33" spans="1:41" ht="24" customHeight="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</row>
    <row r="34" spans="1:41" ht="24" customHeight="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</row>
    <row r="35" spans="1:41" ht="24" customHeight="1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</row>
    <row r="36" spans="1:41" ht="24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</row>
    <row r="37" spans="1:41" ht="24" customHeight="1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</row>
    <row r="38" spans="1:41" ht="24" customHeight="1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</row>
    <row r="39" spans="1:41" ht="24" customHeight="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</row>
    <row r="40" spans="1:41" ht="24" customHeight="1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</row>
    <row r="41" spans="1:41" ht="24" customHeight="1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</row>
    <row r="42" spans="1:41" ht="24" customHeight="1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</row>
    <row r="43" spans="1:41" ht="24" customHeight="1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</row>
    <row r="44" spans="1:41" ht="24" customHeight="1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</row>
    <row r="45" spans="1:41" ht="24" customHeight="1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</row>
    <row r="46" spans="1:41" ht="24" customHeight="1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</row>
    <row r="47" spans="1:41" ht="24" customHeight="1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</row>
    <row r="48" spans="1:41" ht="24" customHeight="1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</row>
    <row r="49" spans="1:41" ht="24" customHeight="1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</row>
    <row r="50" spans="1:41" ht="24" customHeight="1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</row>
    <row r="51" spans="1:41" ht="24" customHeight="1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</row>
    <row r="52" spans="1:41" ht="24" customHeight="1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</row>
    <row r="53" spans="1:41" ht="24" customHeight="1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</row>
    <row r="54" spans="1:41" ht="24" customHeight="1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</row>
    <row r="55" spans="1:41" ht="24" customHeight="1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</row>
    <row r="56" spans="1:41" ht="24" customHeight="1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</row>
    <row r="57" spans="1:41" ht="24" customHeight="1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</row>
    <row r="58" spans="1:41" ht="24" customHeight="1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</row>
    <row r="59" spans="1:41" ht="24" customHeight="1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</row>
    <row r="60" spans="1:41" ht="24" customHeight="1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</row>
    <row r="61" spans="1:41" ht="24" customHeight="1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</row>
    <row r="62" spans="1:41" ht="24" customHeight="1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</row>
    <row r="63" spans="1:41" ht="24" customHeight="1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</row>
    <row r="64" spans="1:41" ht="24" customHeight="1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</row>
    <row r="65" spans="1:41" ht="24" customHeight="1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</row>
    <row r="66" spans="1:41" ht="24" customHeight="1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</row>
    <row r="67" spans="1:41" ht="24" customHeight="1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</row>
    <row r="68" spans="1:41" ht="24" customHeight="1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</row>
    <row r="69" spans="1:41" ht="24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</row>
    <row r="70" spans="1:41" ht="24" customHeight="1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</row>
    <row r="71" spans="1:41" ht="24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</row>
    <row r="72" spans="1:41" ht="24" customHeight="1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</row>
    <row r="73" spans="1:41" ht="24" customHeight="1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</row>
    <row r="74" spans="1:41" ht="24" customHeight="1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</row>
    <row r="75" spans="1:41" ht="24" customHeight="1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</row>
    <row r="76" spans="1:41" ht="24" customHeight="1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</row>
    <row r="77" spans="1:41" ht="24" customHeight="1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</row>
    <row r="78" spans="1:41" ht="24" customHeight="1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</row>
    <row r="79" spans="1:41" ht="24" customHeight="1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</row>
    <row r="80" spans="1:41" ht="24" customHeight="1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</row>
    <row r="81" spans="1:41" ht="24" customHeight="1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</row>
    <row r="82" spans="1:41" ht="24" customHeight="1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</row>
    <row r="83" spans="1:41" ht="24" customHeight="1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</row>
    <row r="84" spans="1:41" ht="24" customHeight="1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</row>
    <row r="85" spans="1:41" ht="24" customHeight="1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</row>
    <row r="86" spans="1:41" ht="24" customHeight="1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</row>
    <row r="87" spans="1:41" ht="24" customHeight="1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</row>
    <row r="88" spans="1:41" ht="24" customHeight="1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</row>
    <row r="89" spans="1:41" ht="24" customHeight="1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</row>
    <row r="90" spans="1:41" ht="24" customHeight="1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</row>
    <row r="91" spans="1:41" ht="24" customHeight="1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</row>
    <row r="92" spans="1:41" ht="24" customHeight="1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</row>
    <row r="93" spans="1:41" ht="24" customHeight="1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</row>
    <row r="94" spans="1:41" ht="24" customHeight="1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</row>
    <row r="95" spans="1:41" ht="24" customHeight="1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</row>
    <row r="96" spans="1:41" ht="24" customHeight="1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</row>
    <row r="97" spans="1:41" ht="24" customHeight="1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</row>
    <row r="98" spans="1:41" ht="24" customHeight="1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</row>
    <row r="99" spans="1:41" ht="24" customHeight="1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</row>
    <row r="100" spans="1:41" ht="24" customHeight="1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</row>
    <row r="101" spans="1:41" ht="24" customHeight="1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</row>
    <row r="102" spans="1:41" ht="24" customHeight="1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</row>
    <row r="103" spans="1:41" ht="24" customHeight="1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</row>
    <row r="104" spans="1:41" ht="24" customHeight="1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</row>
    <row r="105" spans="1:41" ht="24" customHeight="1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</row>
    <row r="106" spans="1:41" ht="24" customHeight="1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</row>
    <row r="107" spans="1:41" ht="24" customHeight="1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</row>
    <row r="108" spans="1:41" ht="24" customHeight="1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</row>
    <row r="109" spans="1:41" ht="24" customHeight="1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</row>
    <row r="110" spans="1:41" ht="24" customHeight="1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</row>
    <row r="111" spans="1:41" ht="24" customHeight="1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</row>
    <row r="112" spans="1:41" ht="24" customHeight="1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</row>
    <row r="113" spans="1:41" ht="24" customHeight="1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</row>
    <row r="114" spans="1:41" ht="24" customHeight="1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</row>
    <row r="115" spans="1:41" ht="24" customHeight="1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</row>
    <row r="116" spans="1:41" ht="24" customHeight="1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</row>
    <row r="117" spans="1:41" ht="24" customHeight="1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</row>
    <row r="118" spans="1:41" ht="24" customHeight="1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</row>
    <row r="119" spans="1:41" ht="24" customHeight="1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</row>
    <row r="120" spans="1:41" ht="24" customHeight="1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</row>
    <row r="121" spans="1:41" ht="24" customHeight="1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</row>
    <row r="122" spans="1:41" ht="24" customHeight="1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</row>
    <row r="123" spans="1:41" ht="24" customHeight="1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</row>
    <row r="124" spans="1:41" ht="24" customHeight="1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</row>
    <row r="125" spans="1:41" ht="24" customHeight="1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</row>
    <row r="126" spans="1:41" ht="24" customHeight="1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</row>
    <row r="127" spans="1:41" ht="24" customHeight="1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</row>
    <row r="128" spans="1:41" ht="24" customHeight="1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</row>
    <row r="129" spans="1:41" ht="24" customHeight="1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</row>
    <row r="130" spans="1:41" ht="24" customHeight="1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</row>
    <row r="131" spans="1:41" ht="24" customHeight="1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</row>
    <row r="132" spans="1:41" ht="24" customHeight="1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</row>
    <row r="133" spans="1:41" ht="24" customHeight="1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</row>
    <row r="134" spans="1:41" ht="24" customHeight="1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</row>
    <row r="135" spans="1:41" ht="24" customHeight="1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</row>
    <row r="136" spans="1:41" ht="24" customHeight="1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</row>
    <row r="137" spans="1:41" ht="24" customHeight="1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</row>
    <row r="138" spans="1:41" ht="24" customHeight="1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</row>
    <row r="139" spans="1:41" ht="24" customHeight="1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</row>
    <row r="140" spans="1:41" ht="24" customHeight="1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</row>
    <row r="141" spans="1:41" ht="24" customHeight="1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</row>
    <row r="142" spans="1:41" ht="24" customHeight="1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</row>
    <row r="143" spans="1:41" ht="24" customHeight="1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</row>
    <row r="144" spans="1:41" ht="24" customHeight="1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</row>
    <row r="145" spans="1:41" ht="24" customHeight="1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</row>
    <row r="146" spans="1:41" ht="24" customHeight="1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</row>
    <row r="147" spans="1:41" ht="24" customHeight="1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</row>
    <row r="148" spans="1:41" ht="24" customHeight="1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</row>
    <row r="149" spans="1:41" ht="24" customHeight="1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</row>
    <row r="150" spans="1:41" ht="24" customHeight="1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</row>
    <row r="151" spans="1:41" ht="24" customHeight="1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</row>
    <row r="152" spans="1:41" ht="24" customHeight="1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</row>
    <row r="153" spans="1:41" ht="24" customHeight="1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</row>
    <row r="154" spans="1:41" ht="24" customHeight="1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</row>
    <row r="155" spans="1:41" ht="24" customHeight="1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</row>
    <row r="156" spans="1:41" ht="24" customHeight="1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</row>
    <row r="157" spans="1:41" ht="24" customHeight="1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</row>
    <row r="158" spans="1:41" ht="24" customHeight="1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</row>
    <row r="159" spans="1:41" ht="24" customHeight="1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</row>
    <row r="160" spans="1:41" ht="24" customHeight="1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</row>
    <row r="161" spans="1:41" ht="24" customHeight="1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</row>
    <row r="162" spans="1:41" ht="24" customHeight="1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</row>
    <row r="163" spans="1:41" ht="24" customHeight="1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</row>
    <row r="164" spans="1:41" ht="24" customHeight="1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</row>
    <row r="165" spans="1:41" ht="24" customHeight="1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</row>
    <row r="166" spans="1:41" ht="24" customHeight="1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</row>
    <row r="167" spans="1:41" ht="24" customHeight="1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</row>
    <row r="168" spans="1:41" ht="24" customHeight="1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</row>
    <row r="169" spans="1:41" ht="24" customHeight="1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</row>
    <row r="170" spans="1:41" ht="24" customHeight="1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</row>
    <row r="171" spans="1:41" ht="24" customHeight="1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</row>
    <row r="172" spans="1:41" ht="24" customHeight="1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</row>
    <row r="173" spans="1:41" ht="24" customHeight="1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</row>
    <row r="174" spans="1:41" ht="24" customHeight="1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</row>
    <row r="175" spans="1:41" ht="24" customHeight="1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</row>
    <row r="176" spans="1:41" ht="24" customHeight="1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</row>
    <row r="177" spans="1:41" ht="24" customHeight="1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</row>
    <row r="178" spans="1:41" ht="24" customHeight="1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</row>
    <row r="179" spans="1:41" ht="24" customHeight="1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</row>
    <row r="180" spans="1:41" ht="24" customHeight="1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</row>
    <row r="181" spans="1:41" ht="24" customHeight="1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</row>
    <row r="182" spans="1:41" ht="24" customHeight="1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</row>
    <row r="183" spans="1:41" ht="24" customHeight="1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</row>
    <row r="184" spans="1:41" ht="24" customHeight="1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</row>
    <row r="185" spans="1:41" ht="24" customHeight="1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</row>
    <row r="186" spans="1:41" ht="24" customHeight="1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</row>
    <row r="187" spans="1:41" ht="24" customHeight="1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</row>
    <row r="188" spans="1:41" ht="24" customHeight="1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</row>
    <row r="189" spans="1:41" ht="24" customHeight="1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</row>
    <row r="190" spans="1:41" ht="24" customHeight="1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</row>
    <row r="191" spans="1:41" ht="24" customHeight="1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</row>
    <row r="192" spans="1:41" ht="24" customHeight="1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</row>
    <row r="193" spans="1:41" ht="24" customHeight="1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</row>
    <row r="194" spans="1:41" ht="24" customHeight="1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</row>
    <row r="195" spans="1:41" ht="24" customHeight="1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</row>
    <row r="196" spans="1:41" ht="24" customHeight="1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</row>
    <row r="197" spans="1:41" ht="24" customHeight="1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</row>
    <row r="198" spans="1:41" ht="24" customHeight="1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</row>
    <row r="199" spans="1:41" ht="24" customHeight="1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</row>
    <row r="200" spans="1:41" ht="24" customHeight="1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</row>
    <row r="201" spans="1:41" ht="24" customHeight="1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</row>
    <row r="202" spans="1:41" ht="24" customHeight="1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</row>
    <row r="203" spans="1:41" ht="24" customHeight="1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</row>
    <row r="204" spans="1:41" ht="24" customHeight="1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</row>
    <row r="205" spans="1:41" ht="24" customHeight="1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</row>
    <row r="206" spans="1:41" ht="24" customHeight="1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</row>
    <row r="207" spans="1:41" ht="24" customHeight="1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</row>
    <row r="208" spans="1:41" ht="24" customHeight="1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/>
    </row>
    <row r="209" spans="1:41" ht="24" customHeight="1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</row>
    <row r="210" spans="1:41" ht="24" customHeight="1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</row>
    <row r="211" spans="1:41" ht="24" customHeight="1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</row>
    <row r="212" spans="1:41" ht="24" customHeight="1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4"/>
    </row>
    <row r="213" spans="1:41" ht="24" customHeight="1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4"/>
    </row>
    <row r="214" spans="1:41" ht="24" customHeight="1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4"/>
    </row>
    <row r="215" spans="1:41" ht="24" customHeight="1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</row>
    <row r="216" spans="1:41" ht="24" customHeight="1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</row>
    <row r="217" spans="1:41" ht="24" customHeight="1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</row>
    <row r="218" spans="1:41" ht="24" customHeight="1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</row>
    <row r="219" spans="1:41" ht="24" customHeight="1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</row>
    <row r="220" spans="1:41" ht="24" customHeight="1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</row>
    <row r="221" spans="1:41" ht="24" customHeight="1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</row>
    <row r="222" spans="1:41" ht="24" customHeight="1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</row>
    <row r="223" spans="1:41" ht="24" customHeight="1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</row>
    <row r="224" spans="1:41" ht="24" customHeight="1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</row>
    <row r="225" spans="1:41" ht="24" customHeight="1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</row>
    <row r="226" spans="1:41" ht="24" customHeight="1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</row>
    <row r="227" spans="1:41" ht="24" customHeight="1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</row>
    <row r="228" spans="1:41" ht="24" customHeight="1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</row>
    <row r="229" spans="1:41" ht="24" customHeight="1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</row>
    <row r="230" spans="1:41" ht="24" customHeight="1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</row>
    <row r="231" spans="1:41" ht="24" customHeight="1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</row>
    <row r="232" spans="1:41" ht="24" customHeight="1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</row>
    <row r="233" spans="1:41" ht="24" customHeight="1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</row>
    <row r="234" spans="1:41" ht="24" customHeight="1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</row>
    <row r="235" spans="1:41" ht="24" customHeight="1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</row>
    <row r="236" spans="1:41" ht="24" customHeight="1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</row>
    <row r="237" spans="1:41" ht="24" customHeight="1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</row>
    <row r="238" spans="1:41" ht="24" customHeight="1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</row>
    <row r="239" spans="1:41" ht="24" customHeight="1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</row>
    <row r="240" spans="1:41" ht="24" customHeight="1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</row>
    <row r="241" spans="1:41" ht="24" customHeight="1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</row>
    <row r="242" spans="1:41" ht="24" customHeight="1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</row>
    <row r="243" spans="1:41" ht="24" customHeight="1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</row>
    <row r="244" spans="1:41" ht="24" customHeight="1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</row>
    <row r="245" spans="1:41" ht="24" customHeight="1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</row>
    <row r="246" spans="1:41" ht="24" customHeight="1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</row>
    <row r="247" spans="1:41" ht="24" customHeight="1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</row>
    <row r="248" spans="1:41" ht="24" customHeight="1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</row>
    <row r="249" spans="1:41" ht="24" customHeight="1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4"/>
    </row>
    <row r="250" spans="1:41" ht="24" customHeight="1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  <c r="AN250" s="104"/>
      <c r="AO250" s="104"/>
    </row>
    <row r="251" spans="1:41" ht="24" customHeight="1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  <c r="AN251" s="104"/>
      <c r="AO251" s="104"/>
    </row>
    <row r="252" spans="1:41" ht="24" customHeight="1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/>
    </row>
    <row r="253" spans="1:41" ht="24" customHeight="1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</row>
    <row r="254" spans="1:41" ht="24" customHeight="1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  <c r="AN254" s="104"/>
      <c r="AO254" s="104"/>
    </row>
    <row r="255" spans="1:41" ht="24" customHeight="1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</row>
    <row r="256" spans="1:41" ht="24" customHeight="1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4"/>
    </row>
    <row r="257" spans="1:41" ht="24" customHeight="1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  <c r="AN257" s="104"/>
      <c r="AO257" s="104"/>
    </row>
    <row r="258" spans="1:41" ht="24" customHeight="1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</row>
    <row r="259" spans="1:41" ht="24" customHeight="1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</row>
    <row r="260" spans="1:41" ht="24" customHeight="1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</row>
    <row r="261" spans="1:41" ht="24" customHeight="1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4"/>
    </row>
    <row r="262" spans="1:41" ht="24" customHeight="1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4"/>
    </row>
    <row r="263" spans="1:41" ht="24" customHeight="1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4"/>
    </row>
    <row r="264" spans="1:41" ht="24" customHeight="1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04"/>
      <c r="AN264" s="104"/>
      <c r="AO264" s="104"/>
    </row>
    <row r="265" spans="1:41" ht="24" customHeight="1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04"/>
      <c r="AN265" s="104"/>
      <c r="AO265" s="104"/>
    </row>
    <row r="266" spans="1:41" ht="24" customHeight="1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04"/>
      <c r="AN266" s="104"/>
      <c r="AO266" s="104"/>
    </row>
    <row r="267" spans="1:41" ht="24" customHeight="1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04"/>
      <c r="AN267" s="104"/>
      <c r="AO267" s="104"/>
    </row>
    <row r="268" spans="1:41" ht="24" customHeight="1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  <c r="AN268" s="104"/>
      <c r="AO268" s="104"/>
    </row>
    <row r="269" spans="1:41" ht="24" customHeight="1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4"/>
      <c r="AO269" s="104"/>
    </row>
    <row r="270" spans="1:41" ht="24" customHeight="1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04"/>
      <c r="AN270" s="104"/>
      <c r="AO270" s="104"/>
    </row>
    <row r="271" spans="1:41" ht="24" customHeight="1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  <c r="AN271" s="104"/>
      <c r="AO271" s="104"/>
    </row>
    <row r="272" spans="1:41" ht="24" customHeight="1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04"/>
      <c r="AN272" s="104"/>
      <c r="AO272" s="104"/>
    </row>
    <row r="273" spans="1:41" ht="24" customHeight="1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04"/>
      <c r="AN273" s="104"/>
      <c r="AO273" s="104"/>
    </row>
    <row r="274" spans="1:41" ht="24" customHeight="1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04"/>
      <c r="AN274" s="104"/>
      <c r="AO274" s="104"/>
    </row>
    <row r="275" spans="1:41" ht="24" customHeight="1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04"/>
      <c r="AN275" s="104"/>
      <c r="AO275" s="104"/>
    </row>
    <row r="276" spans="1:41" ht="24" customHeight="1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04"/>
      <c r="AN276" s="104"/>
      <c r="AO276" s="104"/>
    </row>
    <row r="277" spans="1:41" ht="24" customHeight="1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  <c r="AN277" s="104"/>
      <c r="AO277" s="104"/>
    </row>
    <row r="278" spans="1:41" ht="24" customHeight="1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04"/>
      <c r="AM278" s="104"/>
      <c r="AN278" s="104"/>
      <c r="AO278" s="104"/>
    </row>
    <row r="279" spans="1:41" ht="24" customHeight="1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04"/>
      <c r="AN279" s="104"/>
      <c r="AO279" s="104"/>
    </row>
    <row r="280" spans="1:41" ht="24" customHeight="1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04"/>
      <c r="AM280" s="104"/>
      <c r="AN280" s="104"/>
      <c r="AO280" s="104"/>
    </row>
    <row r="281" spans="1:41" ht="24" customHeight="1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04"/>
      <c r="AM281" s="104"/>
      <c r="AN281" s="104"/>
      <c r="AO281" s="104"/>
    </row>
    <row r="282" spans="1:41" ht="24" customHeight="1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04"/>
      <c r="AM282" s="104"/>
      <c r="AN282" s="104"/>
      <c r="AO282" s="104"/>
    </row>
    <row r="283" spans="1:41" ht="24" customHeight="1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04"/>
      <c r="AN283" s="104"/>
      <c r="AO283" s="104"/>
    </row>
    <row r="284" spans="1:41" ht="24" customHeight="1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04"/>
      <c r="AN284" s="104"/>
      <c r="AO284" s="104"/>
    </row>
    <row r="285" spans="1:41" ht="24" customHeight="1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  <c r="AN285" s="104"/>
      <c r="AO285" s="104"/>
    </row>
    <row r="286" spans="1:41" ht="24" customHeight="1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104"/>
    </row>
    <row r="287" spans="1:41" ht="24" customHeight="1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</row>
    <row r="288" spans="1:41" ht="24" customHeight="1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</row>
    <row r="289" spans="1:41" ht="24" customHeight="1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</row>
    <row r="290" spans="1:41" ht="24" customHeight="1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</row>
    <row r="291" spans="1:41" ht="24" customHeight="1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  <c r="AN291" s="104"/>
      <c r="AO291" s="104"/>
    </row>
    <row r="292" spans="1:41" ht="24" customHeight="1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  <c r="AN292" s="104"/>
      <c r="AO292" s="104"/>
    </row>
    <row r="293" spans="1:41" ht="24" customHeight="1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  <c r="AN293" s="104"/>
      <c r="AO293" s="104"/>
    </row>
    <row r="294" spans="1:41" ht="24" customHeight="1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04"/>
      <c r="AN294" s="104"/>
      <c r="AO294" s="104"/>
    </row>
    <row r="295" spans="1:41" ht="24" customHeight="1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  <c r="AN295" s="104"/>
      <c r="AO295" s="104"/>
    </row>
    <row r="296" spans="1:41" ht="24" customHeight="1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04"/>
      <c r="AN296" s="104"/>
      <c r="AO296" s="104"/>
    </row>
    <row r="297" spans="1:41" ht="24" customHeight="1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04"/>
      <c r="AN297" s="104"/>
      <c r="AO297" s="104"/>
    </row>
    <row r="298" spans="1:41" ht="24" customHeight="1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04"/>
      <c r="AN298" s="104"/>
      <c r="AO298" s="104"/>
    </row>
    <row r="299" spans="1:41" ht="24" customHeight="1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04"/>
      <c r="AN299" s="104"/>
      <c r="AO299" s="104"/>
    </row>
    <row r="300" spans="1:41" ht="24" customHeight="1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  <c r="AN300" s="104"/>
      <c r="AO300" s="104"/>
    </row>
    <row r="301" spans="1:41" ht="24" customHeight="1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</row>
    <row r="302" spans="1:41" ht="24" customHeight="1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</row>
    <row r="303" spans="1:41" ht="24" customHeight="1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</row>
    <row r="304" spans="1:41" ht="24" customHeight="1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</row>
    <row r="305" spans="1:41" ht="24" customHeight="1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  <c r="AN305" s="104"/>
      <c r="AO305" s="104"/>
    </row>
    <row r="306" spans="1:41" ht="24" customHeight="1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04"/>
      <c r="AN306" s="104"/>
      <c r="AO306" s="104"/>
    </row>
    <row r="307" spans="1:41" ht="24" customHeight="1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  <c r="AN307" s="104"/>
      <c r="AO307" s="104"/>
    </row>
    <row r="308" spans="1:41" ht="24" customHeight="1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  <c r="AN308" s="104"/>
      <c r="AO308" s="104"/>
    </row>
    <row r="309" spans="1:41" ht="24" customHeight="1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  <c r="AN309" s="104"/>
      <c r="AO309" s="104"/>
    </row>
    <row r="310" spans="1:41" ht="24" customHeight="1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  <c r="AN310" s="104"/>
      <c r="AO310" s="104"/>
    </row>
    <row r="311" spans="1:41" ht="24" customHeight="1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</row>
    <row r="312" spans="1:41" ht="24" customHeight="1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04"/>
      <c r="AM312" s="104"/>
      <c r="AN312" s="104"/>
      <c r="AO312" s="104"/>
    </row>
    <row r="313" spans="1:41" ht="24" customHeight="1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  <c r="AN313" s="104"/>
      <c r="AO313" s="104"/>
    </row>
    <row r="314" spans="1:41" ht="24" customHeight="1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  <c r="AN314" s="104"/>
      <c r="AO314" s="104"/>
    </row>
    <row r="315" spans="1:41" ht="24" customHeight="1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04"/>
      <c r="AM315" s="104"/>
      <c r="AN315" s="104"/>
      <c r="AO315" s="104"/>
    </row>
    <row r="316" spans="1:41" ht="24" customHeight="1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04"/>
      <c r="AM316" s="104"/>
      <c r="AN316" s="104"/>
      <c r="AO316" s="104"/>
    </row>
    <row r="317" spans="1:41" ht="24" customHeight="1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04"/>
      <c r="AM317" s="104"/>
      <c r="AN317" s="104"/>
      <c r="AO317" s="104"/>
    </row>
    <row r="318" spans="1:41" ht="24" customHeight="1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04"/>
      <c r="AN318" s="104"/>
      <c r="AO318" s="104"/>
    </row>
    <row r="319" spans="1:41" ht="24" customHeight="1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04"/>
      <c r="AN319" s="104"/>
      <c r="AO319" s="104"/>
    </row>
    <row r="320" spans="1:41" ht="24" customHeight="1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  <c r="AN320" s="104"/>
      <c r="AO320" s="104"/>
    </row>
    <row r="321" spans="1:41" ht="24" customHeight="1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  <c r="AN321" s="104"/>
      <c r="AO321" s="104"/>
    </row>
    <row r="322" spans="1:41" ht="24" customHeight="1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  <c r="AN322" s="104"/>
      <c r="AO322" s="104"/>
    </row>
    <row r="323" spans="1:41" ht="24" customHeight="1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  <c r="AN323" s="104"/>
      <c r="AO323" s="104"/>
    </row>
    <row r="324" spans="1:41" ht="24" customHeight="1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  <c r="AN324" s="104"/>
      <c r="AO324" s="104"/>
    </row>
    <row r="325" spans="1:41" ht="24" customHeight="1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  <c r="AN325" s="104"/>
      <c r="AO325" s="104"/>
    </row>
    <row r="326" spans="1:41" ht="24" customHeight="1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  <c r="AN326" s="104"/>
      <c r="AO326" s="104"/>
    </row>
    <row r="327" spans="1:41" ht="24" customHeight="1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04"/>
      <c r="AN327" s="104"/>
      <c r="AO327" s="104"/>
    </row>
    <row r="328" spans="1:41" ht="24" customHeight="1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  <c r="AO328" s="104"/>
    </row>
    <row r="329" spans="1:41" ht="24" customHeight="1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04"/>
      <c r="AN329" s="104"/>
      <c r="AO329" s="104"/>
    </row>
    <row r="330" spans="1:41" ht="24" customHeight="1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  <c r="AN330" s="104"/>
      <c r="AO330" s="104"/>
    </row>
    <row r="331" spans="1:41" ht="24" customHeight="1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04"/>
      <c r="AN331" s="104"/>
      <c r="AO331" s="104"/>
    </row>
    <row r="332" spans="1:41" ht="24" customHeight="1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04"/>
      <c r="AN332" s="104"/>
      <c r="AO332" s="104"/>
    </row>
    <row r="333" spans="1:41" ht="24" customHeight="1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  <c r="AN333" s="104"/>
      <c r="AO333" s="104"/>
    </row>
    <row r="334" spans="1:41" ht="24" customHeight="1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  <c r="AN334" s="104"/>
      <c r="AO334" s="104"/>
    </row>
    <row r="335" spans="1:41" ht="24" customHeight="1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  <c r="AN335" s="104"/>
      <c r="AO335" s="104"/>
    </row>
    <row r="336" spans="1:41" ht="24" customHeight="1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  <c r="AN336" s="104"/>
      <c r="AO336" s="104"/>
    </row>
    <row r="337" spans="1:41" ht="24" customHeight="1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  <c r="AN337" s="104"/>
      <c r="AO337" s="104"/>
    </row>
    <row r="338" spans="1:41" ht="24" customHeight="1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  <c r="AN338" s="104"/>
      <c r="AO338" s="104"/>
    </row>
    <row r="339" spans="1:41" ht="24" customHeight="1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  <c r="AN339" s="104"/>
      <c r="AO339" s="104"/>
    </row>
    <row r="340" spans="1:41" ht="24" customHeight="1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04"/>
      <c r="AN340" s="104"/>
      <c r="AO340" s="104"/>
    </row>
    <row r="341" spans="1:41" ht="24" customHeight="1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  <c r="AN341" s="104"/>
      <c r="AO341" s="104"/>
    </row>
    <row r="342" spans="1:41" ht="24" customHeight="1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</row>
    <row r="343" spans="1:41" ht="24" customHeight="1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  <c r="AN343" s="104"/>
      <c r="AO343" s="104"/>
    </row>
    <row r="344" spans="1:41" ht="24" customHeight="1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</row>
    <row r="345" spans="1:41" ht="24" customHeight="1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</row>
    <row r="346" spans="1:41" ht="24" customHeight="1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</row>
    <row r="347" spans="1:41" ht="24" customHeight="1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  <c r="AN347" s="104"/>
      <c r="AO347" s="104"/>
    </row>
    <row r="348" spans="1:41" ht="24" customHeight="1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  <c r="AN348" s="104"/>
      <c r="AO348" s="104"/>
    </row>
    <row r="349" spans="1:41" ht="24" customHeight="1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  <c r="AN349" s="104"/>
      <c r="AO349" s="104"/>
    </row>
    <row r="350" spans="1:41" ht="24" customHeight="1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  <c r="AN350" s="104"/>
      <c r="AO350" s="104"/>
    </row>
    <row r="351" spans="1:41" ht="24" customHeight="1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  <c r="AN351" s="104"/>
      <c r="AO351" s="104"/>
    </row>
    <row r="352" spans="1:41" ht="24" customHeight="1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  <c r="AN352" s="104"/>
      <c r="AO352" s="104"/>
    </row>
    <row r="353" spans="1:41" ht="24" customHeight="1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  <c r="AN353" s="104"/>
      <c r="AO353" s="104"/>
    </row>
    <row r="354" spans="1:41" ht="24" customHeight="1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  <c r="AN354" s="104"/>
      <c r="AO354" s="104"/>
    </row>
    <row r="355" spans="1:41" ht="24" customHeight="1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  <c r="AN355" s="104"/>
      <c r="AO355" s="104"/>
    </row>
    <row r="356" spans="1:41" ht="24" customHeight="1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</row>
    <row r="357" spans="1:41" ht="24" customHeight="1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</row>
    <row r="358" spans="1:41" ht="24" customHeight="1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  <c r="AN358" s="104"/>
      <c r="AO358" s="104"/>
    </row>
    <row r="359" spans="1:41" ht="24" customHeight="1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  <c r="AN359" s="104"/>
      <c r="AO359" s="104"/>
    </row>
    <row r="360" spans="1:41" ht="24" customHeight="1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</row>
    <row r="361" spans="1:41" ht="24" customHeight="1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04"/>
      <c r="AN361" s="104"/>
      <c r="AO361" s="104"/>
    </row>
    <row r="362" spans="1:41" ht="24" customHeight="1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04"/>
      <c r="AN362" s="104"/>
      <c r="AO362" s="104"/>
    </row>
    <row r="363" spans="1:41" ht="24" customHeight="1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  <c r="AN363" s="104"/>
      <c r="AO363" s="104"/>
    </row>
    <row r="364" spans="1:41" ht="24" customHeight="1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04"/>
      <c r="AN364" s="104"/>
      <c r="AO364" s="104"/>
    </row>
    <row r="365" spans="1:41" ht="24" customHeight="1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04"/>
      <c r="AN365" s="104"/>
      <c r="AO365" s="104"/>
    </row>
    <row r="366" spans="1:41" ht="24" customHeight="1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04"/>
      <c r="AN366" s="104"/>
      <c r="AO366" s="104"/>
    </row>
    <row r="367" spans="1:41" ht="24" customHeight="1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04"/>
      <c r="AN367" s="104"/>
      <c r="AO367" s="104"/>
    </row>
    <row r="368" spans="1:41" ht="24" customHeight="1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104"/>
      <c r="AB368" s="104"/>
      <c r="AC368" s="104"/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04"/>
      <c r="AN368" s="104"/>
      <c r="AO368" s="104"/>
    </row>
    <row r="369" spans="1:41" ht="24" customHeight="1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04"/>
      <c r="AN369" s="104"/>
      <c r="AO369" s="104"/>
    </row>
    <row r="370" spans="1:41" ht="24" customHeight="1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  <c r="AB370" s="104"/>
      <c r="AC370" s="104"/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04"/>
      <c r="AN370" s="104"/>
      <c r="AO370" s="104"/>
    </row>
    <row r="371" spans="1:41" ht="24" customHeight="1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04"/>
      <c r="AN371" s="104"/>
      <c r="AO371" s="104"/>
    </row>
    <row r="372" spans="1:41" ht="24" customHeight="1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  <c r="AB372" s="104"/>
      <c r="AC372" s="104"/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04"/>
      <c r="AN372" s="104"/>
      <c r="AO372" s="104"/>
    </row>
    <row r="373" spans="1:41" ht="24" customHeight="1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04"/>
      <c r="AN373" s="104"/>
      <c r="AO373" s="104"/>
    </row>
    <row r="374" spans="1:41" ht="24" customHeight="1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04"/>
      <c r="AN374" s="104"/>
      <c r="AO374" s="104"/>
    </row>
    <row r="375" spans="1:41" ht="24" customHeight="1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104"/>
      <c r="AH375" s="104"/>
      <c r="AI375" s="104"/>
      <c r="AJ375" s="104"/>
      <c r="AK375" s="104"/>
      <c r="AL375" s="104"/>
      <c r="AM375" s="104"/>
      <c r="AN375" s="104"/>
      <c r="AO375" s="104"/>
    </row>
    <row r="376" spans="1:41" ht="24" customHeight="1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104"/>
      <c r="AC376" s="104"/>
      <c r="AD376" s="104"/>
      <c r="AE376" s="104"/>
      <c r="AF376" s="104"/>
      <c r="AG376" s="104"/>
      <c r="AH376" s="104"/>
      <c r="AI376" s="104"/>
      <c r="AJ376" s="104"/>
      <c r="AK376" s="104"/>
      <c r="AL376" s="104"/>
      <c r="AM376" s="104"/>
      <c r="AN376" s="104"/>
      <c r="AO376" s="104"/>
    </row>
    <row r="377" spans="1:41" ht="24" customHeight="1">
      <c r="A377" s="104"/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  <c r="AA377" s="104"/>
      <c r="AB377" s="104"/>
      <c r="AC377" s="104"/>
      <c r="AD377" s="104"/>
      <c r="AE377" s="104"/>
      <c r="AF377" s="104"/>
      <c r="AG377" s="104"/>
      <c r="AH377" s="104"/>
      <c r="AI377" s="104"/>
      <c r="AJ377" s="104"/>
      <c r="AK377" s="104"/>
      <c r="AL377" s="104"/>
      <c r="AM377" s="104"/>
      <c r="AN377" s="104"/>
      <c r="AO377" s="104"/>
    </row>
    <row r="378" spans="1:41" ht="24" customHeight="1">
      <c r="A378" s="104"/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  <c r="AA378" s="104"/>
      <c r="AB378" s="104"/>
      <c r="AC378" s="104"/>
      <c r="AD378" s="104"/>
      <c r="AE378" s="104"/>
      <c r="AF378" s="104"/>
      <c r="AG378" s="104"/>
      <c r="AH378" s="104"/>
      <c r="AI378" s="104"/>
      <c r="AJ378" s="104"/>
      <c r="AK378" s="104"/>
      <c r="AL378" s="104"/>
      <c r="AM378" s="104"/>
      <c r="AN378" s="104"/>
      <c r="AO378" s="104"/>
    </row>
    <row r="379" spans="1:41" ht="24" customHeight="1">
      <c r="A379" s="104"/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  <c r="AA379" s="104"/>
      <c r="AB379" s="104"/>
      <c r="AC379" s="104"/>
      <c r="AD379" s="104"/>
      <c r="AE379" s="104"/>
      <c r="AF379" s="104"/>
      <c r="AG379" s="104"/>
      <c r="AH379" s="104"/>
      <c r="AI379" s="104"/>
      <c r="AJ379" s="104"/>
      <c r="AK379" s="104"/>
      <c r="AL379" s="104"/>
      <c r="AM379" s="104"/>
      <c r="AN379" s="104"/>
      <c r="AO379" s="104"/>
    </row>
    <row r="380" spans="1:41" ht="24" customHeight="1">
      <c r="A380" s="104"/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104"/>
      <c r="AH380" s="104"/>
      <c r="AI380" s="104"/>
      <c r="AJ380" s="104"/>
      <c r="AK380" s="104"/>
      <c r="AL380" s="104"/>
      <c r="AM380" s="104"/>
      <c r="AN380" s="104"/>
      <c r="AO380" s="104"/>
    </row>
    <row r="381" spans="1:41" ht="24" customHeight="1">
      <c r="A381" s="104"/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  <c r="AA381" s="104"/>
      <c r="AB381" s="104"/>
      <c r="AC381" s="104"/>
      <c r="AD381" s="104"/>
      <c r="AE381" s="104"/>
      <c r="AF381" s="104"/>
      <c r="AG381" s="104"/>
      <c r="AH381" s="104"/>
      <c r="AI381" s="104"/>
      <c r="AJ381" s="104"/>
      <c r="AK381" s="104"/>
      <c r="AL381" s="104"/>
      <c r="AM381" s="104"/>
      <c r="AN381" s="104"/>
      <c r="AO381" s="104"/>
    </row>
    <row r="382" spans="1:41" ht="24" customHeight="1">
      <c r="A382" s="104"/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  <c r="AA382" s="104"/>
      <c r="AB382" s="104"/>
      <c r="AC382" s="104"/>
      <c r="AD382" s="104"/>
      <c r="AE382" s="104"/>
      <c r="AF382" s="104"/>
      <c r="AG382" s="104"/>
      <c r="AH382" s="104"/>
      <c r="AI382" s="104"/>
      <c r="AJ382" s="104"/>
      <c r="AK382" s="104"/>
      <c r="AL382" s="104"/>
      <c r="AM382" s="104"/>
      <c r="AN382" s="104"/>
      <c r="AO382" s="104"/>
    </row>
    <row r="383" spans="1:41" ht="24" customHeight="1">
      <c r="A383" s="104"/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  <c r="AA383" s="104"/>
      <c r="AB383" s="104"/>
      <c r="AC383" s="104"/>
      <c r="AD383" s="104"/>
      <c r="AE383" s="104"/>
      <c r="AF383" s="104"/>
      <c r="AG383" s="104"/>
      <c r="AH383" s="104"/>
      <c r="AI383" s="104"/>
      <c r="AJ383" s="104"/>
      <c r="AK383" s="104"/>
      <c r="AL383" s="104"/>
      <c r="AM383" s="104"/>
      <c r="AN383" s="104"/>
      <c r="AO383" s="104"/>
    </row>
    <row r="384" spans="1:41" ht="24" customHeight="1">
      <c r="A384" s="104"/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  <c r="AA384" s="104"/>
      <c r="AB384" s="104"/>
      <c r="AC384" s="104"/>
      <c r="AD384" s="104"/>
      <c r="AE384" s="104"/>
      <c r="AF384" s="104"/>
      <c r="AG384" s="104"/>
      <c r="AH384" s="104"/>
      <c r="AI384" s="104"/>
      <c r="AJ384" s="104"/>
      <c r="AK384" s="104"/>
      <c r="AL384" s="104"/>
      <c r="AM384" s="104"/>
      <c r="AN384" s="104"/>
      <c r="AO384" s="104"/>
    </row>
    <row r="385" spans="1:41" ht="24" customHeight="1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  <c r="AA385" s="104"/>
      <c r="AB385" s="104"/>
      <c r="AC385" s="104"/>
      <c r="AD385" s="104"/>
      <c r="AE385" s="104"/>
      <c r="AF385" s="104"/>
      <c r="AG385" s="104"/>
      <c r="AH385" s="104"/>
      <c r="AI385" s="104"/>
      <c r="AJ385" s="104"/>
      <c r="AK385" s="104"/>
      <c r="AL385" s="104"/>
      <c r="AM385" s="104"/>
      <c r="AN385" s="104"/>
      <c r="AO385" s="104"/>
    </row>
    <row r="386" spans="1:41" ht="24" customHeight="1">
      <c r="A386" s="104"/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  <c r="AA386" s="104"/>
      <c r="AB386" s="104"/>
      <c r="AC386" s="104"/>
      <c r="AD386" s="104"/>
      <c r="AE386" s="104"/>
      <c r="AF386" s="104"/>
      <c r="AG386" s="104"/>
      <c r="AH386" s="104"/>
      <c r="AI386" s="104"/>
      <c r="AJ386" s="104"/>
      <c r="AK386" s="104"/>
      <c r="AL386" s="104"/>
      <c r="AM386" s="104"/>
      <c r="AN386" s="104"/>
      <c r="AO386" s="104"/>
    </row>
    <row r="387" spans="1:41" ht="24" customHeight="1">
      <c r="A387" s="104"/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  <c r="AA387" s="104"/>
      <c r="AB387" s="104"/>
      <c r="AC387" s="104"/>
      <c r="AD387" s="104"/>
      <c r="AE387" s="104"/>
      <c r="AF387" s="104"/>
      <c r="AG387" s="104"/>
      <c r="AH387" s="104"/>
      <c r="AI387" s="104"/>
      <c r="AJ387" s="104"/>
      <c r="AK387" s="104"/>
      <c r="AL387" s="104"/>
      <c r="AM387" s="104"/>
      <c r="AN387" s="104"/>
      <c r="AO387" s="104"/>
    </row>
    <row r="388" spans="1:41" ht="24" customHeight="1">
      <c r="A388" s="104"/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  <c r="AA388" s="104"/>
      <c r="AB388" s="104"/>
      <c r="AC388" s="104"/>
      <c r="AD388" s="104"/>
      <c r="AE388" s="104"/>
      <c r="AF388" s="104"/>
      <c r="AG388" s="104"/>
      <c r="AH388" s="104"/>
      <c r="AI388" s="104"/>
      <c r="AJ388" s="104"/>
      <c r="AK388" s="104"/>
      <c r="AL388" s="104"/>
      <c r="AM388" s="104"/>
      <c r="AN388" s="104"/>
      <c r="AO388" s="104"/>
    </row>
    <row r="389" spans="1:41" ht="24" customHeight="1">
      <c r="A389" s="104"/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  <c r="AA389" s="104"/>
      <c r="AB389" s="104"/>
      <c r="AC389" s="104"/>
      <c r="AD389" s="104"/>
      <c r="AE389" s="104"/>
      <c r="AF389" s="104"/>
      <c r="AG389" s="104"/>
      <c r="AH389" s="104"/>
      <c r="AI389" s="104"/>
      <c r="AJ389" s="104"/>
      <c r="AK389" s="104"/>
      <c r="AL389" s="104"/>
      <c r="AM389" s="104"/>
      <c r="AN389" s="104"/>
      <c r="AO389" s="104"/>
    </row>
    <row r="390" spans="1:41" ht="24" customHeight="1">
      <c r="A390" s="104"/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  <c r="AA390" s="104"/>
      <c r="AB390" s="104"/>
      <c r="AC390" s="104"/>
      <c r="AD390" s="104"/>
      <c r="AE390" s="104"/>
      <c r="AF390" s="104"/>
      <c r="AG390" s="104"/>
      <c r="AH390" s="104"/>
      <c r="AI390" s="104"/>
      <c r="AJ390" s="104"/>
      <c r="AK390" s="104"/>
      <c r="AL390" s="104"/>
      <c r="AM390" s="104"/>
      <c r="AN390" s="104"/>
      <c r="AO390" s="104"/>
    </row>
    <row r="391" spans="1:41" ht="24" customHeight="1">
      <c r="A391" s="104"/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  <c r="AA391" s="104"/>
      <c r="AB391" s="104"/>
      <c r="AC391" s="104"/>
      <c r="AD391" s="104"/>
      <c r="AE391" s="104"/>
      <c r="AF391" s="104"/>
      <c r="AG391" s="104"/>
      <c r="AH391" s="104"/>
      <c r="AI391" s="104"/>
      <c r="AJ391" s="104"/>
      <c r="AK391" s="104"/>
      <c r="AL391" s="104"/>
      <c r="AM391" s="104"/>
      <c r="AN391" s="104"/>
      <c r="AO391" s="104"/>
    </row>
    <row r="392" spans="1:41" ht="24" customHeight="1">
      <c r="A392" s="104"/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  <c r="AA392" s="104"/>
      <c r="AB392" s="104"/>
      <c r="AC392" s="104"/>
      <c r="AD392" s="104"/>
      <c r="AE392" s="104"/>
      <c r="AF392" s="104"/>
      <c r="AG392" s="104"/>
      <c r="AH392" s="104"/>
      <c r="AI392" s="104"/>
      <c r="AJ392" s="104"/>
      <c r="AK392" s="104"/>
      <c r="AL392" s="104"/>
      <c r="AM392" s="104"/>
      <c r="AN392" s="104"/>
      <c r="AO392" s="104"/>
    </row>
    <row r="393" spans="1:41" ht="24" customHeight="1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  <c r="AN393" s="104"/>
      <c r="AO393" s="104"/>
    </row>
    <row r="394" spans="1:41" ht="24" customHeight="1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  <c r="AA394" s="104"/>
      <c r="AB394" s="104"/>
      <c r="AC394" s="104"/>
      <c r="AD394" s="104"/>
      <c r="AE394" s="104"/>
      <c r="AF394" s="104"/>
      <c r="AG394" s="104"/>
      <c r="AH394" s="104"/>
      <c r="AI394" s="104"/>
      <c r="AJ394" s="104"/>
      <c r="AK394" s="104"/>
      <c r="AL394" s="104"/>
      <c r="AM394" s="104"/>
      <c r="AN394" s="104"/>
      <c r="AO394" s="104"/>
    </row>
    <row r="395" spans="1:41" ht="24" customHeight="1">
      <c r="A395" s="104"/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  <c r="AA395" s="104"/>
      <c r="AB395" s="104"/>
      <c r="AC395" s="104"/>
      <c r="AD395" s="104"/>
      <c r="AE395" s="104"/>
      <c r="AF395" s="104"/>
      <c r="AG395" s="104"/>
      <c r="AH395" s="104"/>
      <c r="AI395" s="104"/>
      <c r="AJ395" s="104"/>
      <c r="AK395" s="104"/>
      <c r="AL395" s="104"/>
      <c r="AM395" s="104"/>
      <c r="AN395" s="104"/>
      <c r="AO395" s="104"/>
    </row>
    <row r="396" spans="1:41" ht="24" customHeight="1">
      <c r="A396" s="104"/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  <c r="AA396" s="104"/>
      <c r="AB396" s="104"/>
      <c r="AC396" s="104"/>
      <c r="AD396" s="104"/>
      <c r="AE396" s="104"/>
      <c r="AF396" s="104"/>
      <c r="AG396" s="104"/>
      <c r="AH396" s="104"/>
      <c r="AI396" s="104"/>
      <c r="AJ396" s="104"/>
      <c r="AK396" s="104"/>
      <c r="AL396" s="104"/>
      <c r="AM396" s="104"/>
      <c r="AN396" s="104"/>
      <c r="AO396" s="104"/>
    </row>
    <row r="397" spans="1:41" ht="24" customHeight="1">
      <c r="A397" s="104"/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  <c r="AA397" s="104"/>
      <c r="AB397" s="104"/>
      <c r="AC397" s="104"/>
      <c r="AD397" s="104"/>
      <c r="AE397" s="104"/>
      <c r="AF397" s="104"/>
      <c r="AG397" s="104"/>
      <c r="AH397" s="104"/>
      <c r="AI397" s="104"/>
      <c r="AJ397" s="104"/>
      <c r="AK397" s="104"/>
      <c r="AL397" s="104"/>
      <c r="AM397" s="104"/>
      <c r="AN397" s="104"/>
      <c r="AO397" s="104"/>
    </row>
    <row r="398" spans="1:41" ht="24" customHeight="1">
      <c r="A398" s="104"/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  <c r="AA398" s="104"/>
      <c r="AB398" s="104"/>
      <c r="AC398" s="104"/>
      <c r="AD398" s="104"/>
      <c r="AE398" s="104"/>
      <c r="AF398" s="104"/>
      <c r="AG398" s="104"/>
      <c r="AH398" s="104"/>
      <c r="AI398" s="104"/>
      <c r="AJ398" s="104"/>
      <c r="AK398" s="104"/>
      <c r="AL398" s="104"/>
      <c r="AM398" s="104"/>
      <c r="AN398" s="104"/>
      <c r="AO398" s="104"/>
    </row>
    <row r="399" spans="1:41" ht="24" customHeight="1">
      <c r="A399" s="104"/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  <c r="AA399" s="104"/>
      <c r="AB399" s="104"/>
      <c r="AC399" s="104"/>
      <c r="AD399" s="104"/>
      <c r="AE399" s="104"/>
      <c r="AF399" s="104"/>
      <c r="AG399" s="104"/>
      <c r="AH399" s="104"/>
      <c r="AI399" s="104"/>
      <c r="AJ399" s="104"/>
      <c r="AK399" s="104"/>
      <c r="AL399" s="104"/>
      <c r="AM399" s="104"/>
      <c r="AN399" s="104"/>
      <c r="AO399" s="104"/>
    </row>
    <row r="400" spans="1:41" ht="24" customHeight="1">
      <c r="A400" s="104"/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  <c r="AA400" s="104"/>
      <c r="AB400" s="104"/>
      <c r="AC400" s="104"/>
      <c r="AD400" s="104"/>
      <c r="AE400" s="104"/>
      <c r="AF400" s="104"/>
      <c r="AG400" s="104"/>
      <c r="AH400" s="104"/>
      <c r="AI400" s="104"/>
      <c r="AJ400" s="104"/>
      <c r="AK400" s="104"/>
      <c r="AL400" s="104"/>
      <c r="AM400" s="104"/>
      <c r="AN400" s="104"/>
      <c r="AO400" s="104"/>
    </row>
    <row r="401" spans="1:41" ht="24" customHeight="1">
      <c r="A401" s="104"/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  <c r="AA401" s="104"/>
      <c r="AB401" s="104"/>
      <c r="AC401" s="104"/>
      <c r="AD401" s="104"/>
      <c r="AE401" s="104"/>
      <c r="AF401" s="104"/>
      <c r="AG401" s="104"/>
      <c r="AH401" s="104"/>
      <c r="AI401" s="104"/>
      <c r="AJ401" s="104"/>
      <c r="AK401" s="104"/>
      <c r="AL401" s="104"/>
      <c r="AM401" s="104"/>
      <c r="AN401" s="104"/>
      <c r="AO401" s="104"/>
    </row>
    <row r="402" spans="1:41" ht="24" customHeight="1">
      <c r="A402" s="104"/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  <c r="AA402" s="104"/>
      <c r="AB402" s="104"/>
      <c r="AC402" s="104"/>
      <c r="AD402" s="104"/>
      <c r="AE402" s="104"/>
      <c r="AF402" s="104"/>
      <c r="AG402" s="104"/>
      <c r="AH402" s="104"/>
      <c r="AI402" s="104"/>
      <c r="AJ402" s="104"/>
      <c r="AK402" s="104"/>
      <c r="AL402" s="104"/>
      <c r="AM402" s="104"/>
      <c r="AN402" s="104"/>
      <c r="AO402" s="104"/>
    </row>
    <row r="403" spans="1:41" ht="24" customHeight="1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  <c r="AA403" s="104"/>
      <c r="AB403" s="104"/>
      <c r="AC403" s="104"/>
      <c r="AD403" s="104"/>
      <c r="AE403" s="104"/>
      <c r="AF403" s="104"/>
      <c r="AG403" s="104"/>
      <c r="AH403" s="104"/>
      <c r="AI403" s="104"/>
      <c r="AJ403" s="104"/>
      <c r="AK403" s="104"/>
      <c r="AL403" s="104"/>
      <c r="AM403" s="104"/>
      <c r="AN403" s="104"/>
      <c r="AO403" s="104"/>
    </row>
    <row r="404" spans="1:41" ht="24" customHeight="1">
      <c r="A404" s="104"/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  <c r="AA404" s="104"/>
      <c r="AB404" s="104"/>
      <c r="AC404" s="104"/>
      <c r="AD404" s="104"/>
      <c r="AE404" s="104"/>
      <c r="AF404" s="104"/>
      <c r="AG404" s="104"/>
      <c r="AH404" s="104"/>
      <c r="AI404" s="104"/>
      <c r="AJ404" s="104"/>
      <c r="AK404" s="104"/>
      <c r="AL404" s="104"/>
      <c r="AM404" s="104"/>
      <c r="AN404" s="104"/>
      <c r="AO404" s="104"/>
    </row>
    <row r="405" spans="1:41" ht="24" customHeight="1">
      <c r="A405" s="104"/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  <c r="AA405" s="104"/>
      <c r="AB405" s="104"/>
      <c r="AC405" s="104"/>
      <c r="AD405" s="104"/>
      <c r="AE405" s="104"/>
      <c r="AF405" s="104"/>
      <c r="AG405" s="104"/>
      <c r="AH405" s="104"/>
      <c r="AI405" s="104"/>
      <c r="AJ405" s="104"/>
      <c r="AK405" s="104"/>
      <c r="AL405" s="104"/>
      <c r="AM405" s="104"/>
      <c r="AN405" s="104"/>
      <c r="AO405" s="104"/>
    </row>
    <row r="406" spans="1:41" ht="24" customHeight="1">
      <c r="A406" s="104"/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  <c r="AA406" s="104"/>
      <c r="AB406" s="104"/>
      <c r="AC406" s="104"/>
      <c r="AD406" s="104"/>
      <c r="AE406" s="104"/>
      <c r="AF406" s="104"/>
      <c r="AG406" s="104"/>
      <c r="AH406" s="104"/>
      <c r="AI406" s="104"/>
      <c r="AJ406" s="104"/>
      <c r="AK406" s="104"/>
      <c r="AL406" s="104"/>
      <c r="AM406" s="104"/>
      <c r="AN406" s="104"/>
      <c r="AO406" s="104"/>
    </row>
    <row r="407" spans="1:41" ht="24" customHeight="1">
      <c r="A407" s="104"/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  <c r="AA407" s="104"/>
      <c r="AB407" s="104"/>
      <c r="AC407" s="104"/>
      <c r="AD407" s="104"/>
      <c r="AE407" s="104"/>
      <c r="AF407" s="104"/>
      <c r="AG407" s="104"/>
      <c r="AH407" s="104"/>
      <c r="AI407" s="104"/>
      <c r="AJ407" s="104"/>
      <c r="AK407" s="104"/>
      <c r="AL407" s="104"/>
      <c r="AM407" s="104"/>
      <c r="AN407" s="104"/>
      <c r="AO407" s="104"/>
    </row>
    <row r="408" spans="1:41" ht="24" customHeight="1">
      <c r="A408" s="104"/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  <c r="AA408" s="104"/>
      <c r="AB408" s="104"/>
      <c r="AC408" s="104"/>
      <c r="AD408" s="104"/>
      <c r="AE408" s="104"/>
      <c r="AF408" s="104"/>
      <c r="AG408" s="104"/>
      <c r="AH408" s="104"/>
      <c r="AI408" s="104"/>
      <c r="AJ408" s="104"/>
      <c r="AK408" s="104"/>
      <c r="AL408" s="104"/>
      <c r="AM408" s="104"/>
      <c r="AN408" s="104"/>
      <c r="AO408" s="104"/>
    </row>
    <row r="409" spans="1:41" ht="24" customHeight="1">
      <c r="A409" s="104"/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  <c r="AA409" s="104"/>
      <c r="AB409" s="104"/>
      <c r="AC409" s="104"/>
      <c r="AD409" s="104"/>
      <c r="AE409" s="104"/>
      <c r="AF409" s="104"/>
      <c r="AG409" s="104"/>
      <c r="AH409" s="104"/>
      <c r="AI409" s="104"/>
      <c r="AJ409" s="104"/>
      <c r="AK409" s="104"/>
      <c r="AL409" s="104"/>
      <c r="AM409" s="104"/>
      <c r="AN409" s="104"/>
      <c r="AO409" s="104"/>
    </row>
    <row r="410" spans="1:41" ht="24" customHeight="1">
      <c r="A410" s="104"/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  <c r="AA410" s="104"/>
      <c r="AB410" s="104"/>
      <c r="AC410" s="104"/>
      <c r="AD410" s="104"/>
      <c r="AE410" s="104"/>
      <c r="AF410" s="104"/>
      <c r="AG410" s="104"/>
      <c r="AH410" s="104"/>
      <c r="AI410" s="104"/>
      <c r="AJ410" s="104"/>
      <c r="AK410" s="104"/>
      <c r="AL410" s="104"/>
      <c r="AM410" s="104"/>
      <c r="AN410" s="104"/>
      <c r="AO410" s="104"/>
    </row>
    <row r="411" spans="1:41" ht="24" customHeight="1">
      <c r="A411" s="104"/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  <c r="AA411" s="104"/>
      <c r="AB411" s="104"/>
      <c r="AC411" s="104"/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04"/>
      <c r="AN411" s="104"/>
      <c r="AO411" s="104"/>
    </row>
    <row r="412" spans="1:41" ht="24" customHeight="1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  <c r="AA412" s="104"/>
      <c r="AB412" s="104"/>
      <c r="AC412" s="104"/>
      <c r="AD412" s="104"/>
      <c r="AE412" s="104"/>
      <c r="AF412" s="104"/>
      <c r="AG412" s="104"/>
      <c r="AH412" s="104"/>
      <c r="AI412" s="104"/>
      <c r="AJ412" s="104"/>
      <c r="AK412" s="104"/>
      <c r="AL412" s="104"/>
      <c r="AM412" s="104"/>
      <c r="AN412" s="104"/>
      <c r="AO412" s="104"/>
    </row>
    <row r="413" spans="1:41" ht="24" customHeight="1">
      <c r="A413" s="104"/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  <c r="AA413" s="104"/>
      <c r="AB413" s="104"/>
      <c r="AC413" s="104"/>
      <c r="AD413" s="104"/>
      <c r="AE413" s="104"/>
      <c r="AF413" s="104"/>
      <c r="AG413" s="104"/>
      <c r="AH413" s="104"/>
      <c r="AI413" s="104"/>
      <c r="AJ413" s="104"/>
      <c r="AK413" s="104"/>
      <c r="AL413" s="104"/>
      <c r="AM413" s="104"/>
      <c r="AN413" s="104"/>
      <c r="AO413" s="104"/>
    </row>
    <row r="414" spans="1:41" ht="24" customHeight="1">
      <c r="A414" s="104"/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104"/>
      <c r="AB414" s="104"/>
      <c r="AC414" s="104"/>
      <c r="AD414" s="104"/>
      <c r="AE414" s="104"/>
      <c r="AF414" s="104"/>
      <c r="AG414" s="104"/>
      <c r="AH414" s="104"/>
      <c r="AI414" s="104"/>
      <c r="AJ414" s="104"/>
      <c r="AK414" s="104"/>
      <c r="AL414" s="104"/>
      <c r="AM414" s="104"/>
      <c r="AN414" s="104"/>
      <c r="AO414" s="104"/>
    </row>
    <row r="415" spans="1:41" ht="24" customHeight="1">
      <c r="A415" s="104"/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  <c r="AA415" s="104"/>
      <c r="AB415" s="104"/>
      <c r="AC415" s="104"/>
      <c r="AD415" s="104"/>
      <c r="AE415" s="104"/>
      <c r="AF415" s="104"/>
      <c r="AG415" s="104"/>
      <c r="AH415" s="104"/>
      <c r="AI415" s="104"/>
      <c r="AJ415" s="104"/>
      <c r="AK415" s="104"/>
      <c r="AL415" s="104"/>
      <c r="AM415" s="104"/>
      <c r="AN415" s="104"/>
      <c r="AO415" s="104"/>
    </row>
    <row r="416" spans="1:41" ht="24" customHeight="1">
      <c r="A416" s="104"/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  <c r="AA416" s="104"/>
      <c r="AB416" s="104"/>
      <c r="AC416" s="104"/>
      <c r="AD416" s="104"/>
      <c r="AE416" s="104"/>
      <c r="AF416" s="104"/>
      <c r="AG416" s="104"/>
      <c r="AH416" s="104"/>
      <c r="AI416" s="104"/>
      <c r="AJ416" s="104"/>
      <c r="AK416" s="104"/>
      <c r="AL416" s="104"/>
      <c r="AM416" s="104"/>
      <c r="AN416" s="104"/>
      <c r="AO416" s="104"/>
    </row>
    <row r="417" spans="1:41" ht="24" customHeight="1">
      <c r="A417" s="104"/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  <c r="AA417" s="104"/>
      <c r="AB417" s="104"/>
      <c r="AC417" s="104"/>
      <c r="AD417" s="104"/>
      <c r="AE417" s="104"/>
      <c r="AF417" s="104"/>
      <c r="AG417" s="104"/>
      <c r="AH417" s="104"/>
      <c r="AI417" s="104"/>
      <c r="AJ417" s="104"/>
      <c r="AK417" s="104"/>
      <c r="AL417" s="104"/>
      <c r="AM417" s="104"/>
      <c r="AN417" s="104"/>
      <c r="AO417" s="104"/>
    </row>
    <row r="418" spans="1:41" ht="24" customHeight="1">
      <c r="A418" s="104"/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  <c r="AA418" s="104"/>
      <c r="AB418" s="104"/>
      <c r="AC418" s="104"/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04"/>
      <c r="AN418" s="104"/>
      <c r="AO418" s="104"/>
    </row>
    <row r="419" spans="1:41" ht="24" customHeight="1">
      <c r="A419" s="104"/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  <c r="AA419" s="104"/>
      <c r="AB419" s="104"/>
      <c r="AC419" s="104"/>
      <c r="AD419" s="104"/>
      <c r="AE419" s="104"/>
      <c r="AF419" s="104"/>
      <c r="AG419" s="104"/>
      <c r="AH419" s="104"/>
      <c r="AI419" s="104"/>
      <c r="AJ419" s="104"/>
      <c r="AK419" s="104"/>
      <c r="AL419" s="104"/>
      <c r="AM419" s="104"/>
      <c r="AN419" s="104"/>
      <c r="AO419" s="104"/>
    </row>
    <row r="420" spans="1:41" ht="24" customHeight="1">
      <c r="A420" s="104"/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  <c r="AA420" s="104"/>
      <c r="AB420" s="104"/>
      <c r="AC420" s="104"/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04"/>
      <c r="AN420" s="104"/>
      <c r="AO420" s="104"/>
    </row>
    <row r="421" spans="1:41" ht="24" customHeight="1">
      <c r="A421" s="104"/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  <c r="AA421" s="104"/>
      <c r="AB421" s="104"/>
      <c r="AC421" s="104"/>
      <c r="AD421" s="104"/>
      <c r="AE421" s="104"/>
      <c r="AF421" s="104"/>
      <c r="AG421" s="104"/>
      <c r="AH421" s="104"/>
      <c r="AI421" s="104"/>
      <c r="AJ421" s="104"/>
      <c r="AK421" s="104"/>
      <c r="AL421" s="104"/>
      <c r="AM421" s="104"/>
      <c r="AN421" s="104"/>
      <c r="AO421" s="104"/>
    </row>
    <row r="422" spans="1:41" ht="24" customHeight="1">
      <c r="A422" s="104"/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  <c r="AA422" s="104"/>
      <c r="AB422" s="104"/>
      <c r="AC422" s="104"/>
      <c r="AD422" s="104"/>
      <c r="AE422" s="104"/>
      <c r="AF422" s="104"/>
      <c r="AG422" s="104"/>
      <c r="AH422" s="104"/>
      <c r="AI422" s="104"/>
      <c r="AJ422" s="104"/>
      <c r="AK422" s="104"/>
      <c r="AL422" s="104"/>
      <c r="AM422" s="104"/>
      <c r="AN422" s="104"/>
      <c r="AO422" s="104"/>
    </row>
    <row r="423" spans="1:41" ht="24" customHeight="1">
      <c r="A423" s="104"/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  <c r="AA423" s="104"/>
      <c r="AB423" s="104"/>
      <c r="AC423" s="104"/>
      <c r="AD423" s="104"/>
      <c r="AE423" s="104"/>
      <c r="AF423" s="104"/>
      <c r="AG423" s="104"/>
      <c r="AH423" s="104"/>
      <c r="AI423" s="104"/>
      <c r="AJ423" s="104"/>
      <c r="AK423" s="104"/>
      <c r="AL423" s="104"/>
      <c r="AM423" s="104"/>
      <c r="AN423" s="104"/>
      <c r="AO423" s="104"/>
    </row>
    <row r="424" spans="1:41" ht="24" customHeight="1">
      <c r="A424" s="104"/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  <c r="AA424" s="104"/>
      <c r="AB424" s="104"/>
      <c r="AC424" s="104"/>
      <c r="AD424" s="104"/>
      <c r="AE424" s="104"/>
      <c r="AF424" s="104"/>
      <c r="AG424" s="104"/>
      <c r="AH424" s="104"/>
      <c r="AI424" s="104"/>
      <c r="AJ424" s="104"/>
      <c r="AK424" s="104"/>
      <c r="AL424" s="104"/>
      <c r="AM424" s="104"/>
      <c r="AN424" s="104"/>
      <c r="AO424" s="104"/>
    </row>
    <row r="425" spans="1:41" ht="24" customHeight="1">
      <c r="A425" s="104"/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  <c r="AA425" s="104"/>
      <c r="AB425" s="104"/>
      <c r="AC425" s="104"/>
      <c r="AD425" s="104"/>
      <c r="AE425" s="104"/>
      <c r="AF425" s="104"/>
      <c r="AG425" s="104"/>
      <c r="AH425" s="104"/>
      <c r="AI425" s="104"/>
      <c r="AJ425" s="104"/>
      <c r="AK425" s="104"/>
      <c r="AL425" s="104"/>
      <c r="AM425" s="104"/>
      <c r="AN425" s="104"/>
      <c r="AO425" s="104"/>
    </row>
    <row r="426" spans="1:41" ht="24" customHeight="1">
      <c r="A426" s="104"/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  <c r="AA426" s="104"/>
      <c r="AB426" s="104"/>
      <c r="AC426" s="104"/>
      <c r="AD426" s="104"/>
      <c r="AE426" s="104"/>
      <c r="AF426" s="104"/>
      <c r="AG426" s="104"/>
      <c r="AH426" s="104"/>
      <c r="AI426" s="104"/>
      <c r="AJ426" s="104"/>
      <c r="AK426" s="104"/>
      <c r="AL426" s="104"/>
      <c r="AM426" s="104"/>
      <c r="AN426" s="104"/>
      <c r="AO426" s="104"/>
    </row>
    <row r="427" spans="1:41" ht="24" customHeight="1">
      <c r="A427" s="104"/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  <c r="AA427" s="104"/>
      <c r="AB427" s="104"/>
      <c r="AC427" s="104"/>
      <c r="AD427" s="104"/>
      <c r="AE427" s="104"/>
      <c r="AF427" s="104"/>
      <c r="AG427" s="104"/>
      <c r="AH427" s="104"/>
      <c r="AI427" s="104"/>
      <c r="AJ427" s="104"/>
      <c r="AK427" s="104"/>
      <c r="AL427" s="104"/>
      <c r="AM427" s="104"/>
      <c r="AN427" s="104"/>
      <c r="AO427" s="104"/>
    </row>
    <row r="428" spans="1:41" ht="24" customHeight="1">
      <c r="A428" s="104"/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  <c r="AA428" s="104"/>
      <c r="AB428" s="104"/>
      <c r="AC428" s="104"/>
      <c r="AD428" s="104"/>
      <c r="AE428" s="104"/>
      <c r="AF428" s="104"/>
      <c r="AG428" s="104"/>
      <c r="AH428" s="104"/>
      <c r="AI428" s="104"/>
      <c r="AJ428" s="104"/>
      <c r="AK428" s="104"/>
      <c r="AL428" s="104"/>
      <c r="AM428" s="104"/>
      <c r="AN428" s="104"/>
      <c r="AO428" s="104"/>
    </row>
    <row r="429" spans="1:41" ht="24" customHeight="1">
      <c r="A429" s="104"/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  <c r="AA429" s="104"/>
      <c r="AB429" s="104"/>
      <c r="AC429" s="104"/>
      <c r="AD429" s="104"/>
      <c r="AE429" s="104"/>
      <c r="AF429" s="104"/>
      <c r="AG429" s="104"/>
      <c r="AH429" s="104"/>
      <c r="AI429" s="104"/>
      <c r="AJ429" s="104"/>
      <c r="AK429" s="104"/>
      <c r="AL429" s="104"/>
      <c r="AM429" s="104"/>
      <c r="AN429" s="104"/>
      <c r="AO429" s="104"/>
    </row>
    <row r="430" spans="1:41" ht="24" customHeight="1">
      <c r="A430" s="104"/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  <c r="AA430" s="104"/>
      <c r="AB430" s="104"/>
      <c r="AC430" s="104"/>
      <c r="AD430" s="104"/>
      <c r="AE430" s="104"/>
      <c r="AF430" s="104"/>
      <c r="AG430" s="104"/>
      <c r="AH430" s="104"/>
      <c r="AI430" s="104"/>
      <c r="AJ430" s="104"/>
      <c r="AK430" s="104"/>
      <c r="AL430" s="104"/>
      <c r="AM430" s="104"/>
      <c r="AN430" s="104"/>
      <c r="AO430" s="104"/>
    </row>
    <row r="431" spans="1:41" ht="24" customHeight="1">
      <c r="A431" s="104"/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  <c r="AA431" s="104"/>
      <c r="AB431" s="104"/>
      <c r="AC431" s="104"/>
      <c r="AD431" s="104"/>
      <c r="AE431" s="104"/>
      <c r="AF431" s="104"/>
      <c r="AG431" s="104"/>
      <c r="AH431" s="104"/>
      <c r="AI431" s="104"/>
      <c r="AJ431" s="104"/>
      <c r="AK431" s="104"/>
      <c r="AL431" s="104"/>
      <c r="AM431" s="104"/>
      <c r="AN431" s="104"/>
      <c r="AO431" s="104"/>
    </row>
    <row r="432" spans="1:41" ht="24" customHeight="1">
      <c r="A432" s="104"/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  <c r="AA432" s="104"/>
      <c r="AB432" s="104"/>
      <c r="AC432" s="104"/>
      <c r="AD432" s="104"/>
      <c r="AE432" s="104"/>
      <c r="AF432" s="104"/>
      <c r="AG432" s="104"/>
      <c r="AH432" s="104"/>
      <c r="AI432" s="104"/>
      <c r="AJ432" s="104"/>
      <c r="AK432" s="104"/>
      <c r="AL432" s="104"/>
      <c r="AM432" s="104"/>
      <c r="AN432" s="104"/>
      <c r="AO432" s="104"/>
    </row>
    <row r="433" spans="1:41" ht="24" customHeight="1">
      <c r="A433" s="104"/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  <c r="AA433" s="104"/>
      <c r="AB433" s="104"/>
      <c r="AC433" s="104"/>
      <c r="AD433" s="104"/>
      <c r="AE433" s="104"/>
      <c r="AF433" s="104"/>
      <c r="AG433" s="104"/>
      <c r="AH433" s="104"/>
      <c r="AI433" s="104"/>
      <c r="AJ433" s="104"/>
      <c r="AK433" s="104"/>
      <c r="AL433" s="104"/>
      <c r="AM433" s="104"/>
      <c r="AN433" s="104"/>
      <c r="AO433" s="104"/>
    </row>
    <row r="434" spans="1:41" ht="24" customHeight="1">
      <c r="A434" s="104"/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  <c r="AA434" s="104"/>
      <c r="AB434" s="104"/>
      <c r="AC434" s="104"/>
      <c r="AD434" s="104"/>
      <c r="AE434" s="104"/>
      <c r="AF434" s="104"/>
      <c r="AG434" s="104"/>
      <c r="AH434" s="104"/>
      <c r="AI434" s="104"/>
      <c r="AJ434" s="104"/>
      <c r="AK434" s="104"/>
      <c r="AL434" s="104"/>
      <c r="AM434" s="104"/>
      <c r="AN434" s="104"/>
      <c r="AO434" s="104"/>
    </row>
    <row r="435" spans="1:41" ht="24" customHeight="1">
      <c r="A435" s="104"/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  <c r="AA435" s="104"/>
      <c r="AB435" s="104"/>
      <c r="AC435" s="104"/>
      <c r="AD435" s="104"/>
      <c r="AE435" s="104"/>
      <c r="AF435" s="104"/>
      <c r="AG435" s="104"/>
      <c r="AH435" s="104"/>
      <c r="AI435" s="104"/>
      <c r="AJ435" s="104"/>
      <c r="AK435" s="104"/>
      <c r="AL435" s="104"/>
      <c r="AM435" s="104"/>
      <c r="AN435" s="104"/>
      <c r="AO435" s="104"/>
    </row>
    <row r="436" spans="1:41" ht="24" customHeight="1">
      <c r="A436" s="104"/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  <c r="AA436" s="104"/>
      <c r="AB436" s="104"/>
      <c r="AC436" s="104"/>
      <c r="AD436" s="104"/>
      <c r="AE436" s="104"/>
      <c r="AF436" s="104"/>
      <c r="AG436" s="104"/>
      <c r="AH436" s="104"/>
      <c r="AI436" s="104"/>
      <c r="AJ436" s="104"/>
      <c r="AK436" s="104"/>
      <c r="AL436" s="104"/>
      <c r="AM436" s="104"/>
      <c r="AN436" s="104"/>
      <c r="AO436" s="104"/>
    </row>
    <row r="437" spans="1:41" ht="24" customHeight="1">
      <c r="A437" s="104"/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  <c r="AA437" s="104"/>
      <c r="AB437" s="104"/>
      <c r="AC437" s="104"/>
      <c r="AD437" s="104"/>
      <c r="AE437" s="104"/>
      <c r="AF437" s="104"/>
      <c r="AG437" s="104"/>
      <c r="AH437" s="104"/>
      <c r="AI437" s="104"/>
      <c r="AJ437" s="104"/>
      <c r="AK437" s="104"/>
      <c r="AL437" s="104"/>
      <c r="AM437" s="104"/>
      <c r="AN437" s="104"/>
      <c r="AO437" s="104"/>
    </row>
    <row r="438" spans="1:41" ht="24" customHeight="1">
      <c r="A438" s="104"/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  <c r="AA438" s="104"/>
      <c r="AB438" s="104"/>
      <c r="AC438" s="104"/>
      <c r="AD438" s="104"/>
      <c r="AE438" s="104"/>
      <c r="AF438" s="104"/>
      <c r="AG438" s="104"/>
      <c r="AH438" s="104"/>
      <c r="AI438" s="104"/>
      <c r="AJ438" s="104"/>
      <c r="AK438" s="104"/>
      <c r="AL438" s="104"/>
      <c r="AM438" s="104"/>
      <c r="AN438" s="104"/>
      <c r="AO438" s="104"/>
    </row>
    <row r="439" spans="1:41" ht="24" customHeight="1">
      <c r="A439" s="104"/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104"/>
      <c r="AB439" s="104"/>
      <c r="AC439" s="104"/>
      <c r="AD439" s="104"/>
      <c r="AE439" s="104"/>
      <c r="AF439" s="104"/>
      <c r="AG439" s="104"/>
      <c r="AH439" s="104"/>
      <c r="AI439" s="104"/>
      <c r="AJ439" s="104"/>
      <c r="AK439" s="104"/>
      <c r="AL439" s="104"/>
      <c r="AM439" s="104"/>
      <c r="AN439" s="104"/>
      <c r="AO439" s="104"/>
    </row>
    <row r="440" spans="1:41" ht="24" customHeight="1">
      <c r="A440" s="104"/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  <c r="AA440" s="104"/>
      <c r="AB440" s="104"/>
      <c r="AC440" s="104"/>
      <c r="AD440" s="104"/>
      <c r="AE440" s="104"/>
      <c r="AF440" s="104"/>
      <c r="AG440" s="104"/>
      <c r="AH440" s="104"/>
      <c r="AI440" s="104"/>
      <c r="AJ440" s="104"/>
      <c r="AK440" s="104"/>
      <c r="AL440" s="104"/>
      <c r="AM440" s="104"/>
      <c r="AN440" s="104"/>
      <c r="AO440" s="104"/>
    </row>
    <row r="441" spans="1:41" ht="24" customHeight="1">
      <c r="A441" s="104"/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  <c r="AA441" s="104"/>
      <c r="AB441" s="104"/>
      <c r="AC441" s="104"/>
      <c r="AD441" s="104"/>
      <c r="AE441" s="104"/>
      <c r="AF441" s="104"/>
      <c r="AG441" s="104"/>
      <c r="AH441" s="104"/>
      <c r="AI441" s="104"/>
      <c r="AJ441" s="104"/>
      <c r="AK441" s="104"/>
      <c r="AL441" s="104"/>
      <c r="AM441" s="104"/>
      <c r="AN441" s="104"/>
      <c r="AO441" s="104"/>
    </row>
    <row r="442" spans="1:41" ht="24" customHeight="1">
      <c r="A442" s="104"/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  <c r="AA442" s="104"/>
      <c r="AB442" s="104"/>
      <c r="AC442" s="104"/>
      <c r="AD442" s="104"/>
      <c r="AE442" s="104"/>
      <c r="AF442" s="104"/>
      <c r="AG442" s="104"/>
      <c r="AH442" s="104"/>
      <c r="AI442" s="104"/>
      <c r="AJ442" s="104"/>
      <c r="AK442" s="104"/>
      <c r="AL442" s="104"/>
      <c r="AM442" s="104"/>
      <c r="AN442" s="104"/>
      <c r="AO442" s="104"/>
    </row>
    <row r="443" spans="1:41" ht="24" customHeight="1">
      <c r="A443" s="104"/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  <c r="AA443" s="104"/>
      <c r="AB443" s="104"/>
      <c r="AC443" s="104"/>
      <c r="AD443" s="104"/>
      <c r="AE443" s="104"/>
      <c r="AF443" s="104"/>
      <c r="AG443" s="104"/>
      <c r="AH443" s="104"/>
      <c r="AI443" s="104"/>
      <c r="AJ443" s="104"/>
      <c r="AK443" s="104"/>
      <c r="AL443" s="104"/>
      <c r="AM443" s="104"/>
      <c r="AN443" s="104"/>
      <c r="AO443" s="104"/>
    </row>
    <row r="444" spans="1:41" ht="24" customHeight="1">
      <c r="A444" s="104"/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  <c r="AA444" s="104"/>
      <c r="AB444" s="104"/>
      <c r="AC444" s="104"/>
      <c r="AD444" s="104"/>
      <c r="AE444" s="104"/>
      <c r="AF444" s="104"/>
      <c r="AG444" s="104"/>
      <c r="AH444" s="104"/>
      <c r="AI444" s="104"/>
      <c r="AJ444" s="104"/>
      <c r="AK444" s="104"/>
      <c r="AL444" s="104"/>
      <c r="AM444" s="104"/>
      <c r="AN444" s="104"/>
      <c r="AO444" s="104"/>
    </row>
    <row r="445" spans="1:41" ht="24" customHeight="1">
      <c r="A445" s="104"/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  <c r="AA445" s="104"/>
      <c r="AB445" s="104"/>
      <c r="AC445" s="104"/>
      <c r="AD445" s="104"/>
      <c r="AE445" s="104"/>
      <c r="AF445" s="104"/>
      <c r="AG445" s="104"/>
      <c r="AH445" s="104"/>
      <c r="AI445" s="104"/>
      <c r="AJ445" s="104"/>
      <c r="AK445" s="104"/>
      <c r="AL445" s="104"/>
      <c r="AM445" s="104"/>
      <c r="AN445" s="104"/>
      <c r="AO445" s="104"/>
    </row>
    <row r="446" spans="1:41" ht="24" customHeight="1">
      <c r="A446" s="104"/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  <c r="AA446" s="104"/>
      <c r="AB446" s="104"/>
      <c r="AC446" s="104"/>
      <c r="AD446" s="104"/>
      <c r="AE446" s="104"/>
      <c r="AF446" s="104"/>
      <c r="AG446" s="104"/>
      <c r="AH446" s="104"/>
      <c r="AI446" s="104"/>
      <c r="AJ446" s="104"/>
      <c r="AK446" s="104"/>
      <c r="AL446" s="104"/>
      <c r="AM446" s="104"/>
      <c r="AN446" s="104"/>
      <c r="AO446" s="104"/>
    </row>
    <row r="447" spans="1:41" ht="24" customHeight="1">
      <c r="A447" s="104"/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  <c r="AA447" s="104"/>
      <c r="AB447" s="104"/>
      <c r="AC447" s="104"/>
      <c r="AD447" s="104"/>
      <c r="AE447" s="104"/>
      <c r="AF447" s="104"/>
      <c r="AG447" s="104"/>
      <c r="AH447" s="104"/>
      <c r="AI447" s="104"/>
      <c r="AJ447" s="104"/>
      <c r="AK447" s="104"/>
      <c r="AL447" s="104"/>
      <c r="AM447" s="104"/>
      <c r="AN447" s="104"/>
      <c r="AO447" s="104"/>
    </row>
    <row r="448" spans="1:41" ht="24" customHeight="1">
      <c r="A448" s="104"/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  <c r="AA448" s="104"/>
      <c r="AB448" s="104"/>
      <c r="AC448" s="104"/>
      <c r="AD448" s="104"/>
      <c r="AE448" s="104"/>
      <c r="AF448" s="104"/>
      <c r="AG448" s="104"/>
      <c r="AH448" s="104"/>
      <c r="AI448" s="104"/>
      <c r="AJ448" s="104"/>
      <c r="AK448" s="104"/>
      <c r="AL448" s="104"/>
      <c r="AM448" s="104"/>
      <c r="AN448" s="104"/>
      <c r="AO448" s="104"/>
    </row>
    <row r="449" spans="1:41" ht="24" customHeight="1">
      <c r="A449" s="104"/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  <c r="AA449" s="104"/>
      <c r="AB449" s="104"/>
      <c r="AC449" s="104"/>
      <c r="AD449" s="104"/>
      <c r="AE449" s="104"/>
      <c r="AF449" s="104"/>
      <c r="AG449" s="104"/>
      <c r="AH449" s="104"/>
      <c r="AI449" s="104"/>
      <c r="AJ449" s="104"/>
      <c r="AK449" s="104"/>
      <c r="AL449" s="104"/>
      <c r="AM449" s="104"/>
      <c r="AN449" s="104"/>
      <c r="AO449" s="104"/>
    </row>
    <row r="450" spans="1:41" ht="24" customHeight="1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  <c r="AA450" s="104"/>
      <c r="AB450" s="104"/>
      <c r="AC450" s="104"/>
      <c r="AD450" s="104"/>
      <c r="AE450" s="104"/>
      <c r="AF450" s="104"/>
      <c r="AG450" s="104"/>
      <c r="AH450" s="104"/>
      <c r="AI450" s="104"/>
      <c r="AJ450" s="104"/>
      <c r="AK450" s="104"/>
      <c r="AL450" s="104"/>
      <c r="AM450" s="104"/>
      <c r="AN450" s="104"/>
      <c r="AO450" s="104"/>
    </row>
    <row r="451" spans="1:41" ht="24" customHeight="1">
      <c r="A451" s="104"/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  <c r="AA451" s="104"/>
      <c r="AB451" s="104"/>
      <c r="AC451" s="104"/>
      <c r="AD451" s="104"/>
      <c r="AE451" s="104"/>
      <c r="AF451" s="104"/>
      <c r="AG451" s="104"/>
      <c r="AH451" s="104"/>
      <c r="AI451" s="104"/>
      <c r="AJ451" s="104"/>
      <c r="AK451" s="104"/>
      <c r="AL451" s="104"/>
      <c r="AM451" s="104"/>
      <c r="AN451" s="104"/>
      <c r="AO451" s="104"/>
    </row>
    <row r="452" spans="1:41" ht="24" customHeight="1">
      <c r="A452" s="104"/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  <c r="AA452" s="104"/>
      <c r="AB452" s="104"/>
      <c r="AC452" s="104"/>
      <c r="AD452" s="104"/>
      <c r="AE452" s="104"/>
      <c r="AF452" s="104"/>
      <c r="AG452" s="104"/>
      <c r="AH452" s="104"/>
      <c r="AI452" s="104"/>
      <c r="AJ452" s="104"/>
      <c r="AK452" s="104"/>
      <c r="AL452" s="104"/>
      <c r="AM452" s="104"/>
      <c r="AN452" s="104"/>
      <c r="AO452" s="104"/>
    </row>
    <row r="453" spans="1:41" ht="24" customHeight="1">
      <c r="A453" s="104"/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  <c r="AA453" s="104"/>
      <c r="AB453" s="104"/>
      <c r="AC453" s="104"/>
      <c r="AD453" s="104"/>
      <c r="AE453" s="104"/>
      <c r="AF453" s="104"/>
      <c r="AG453" s="104"/>
      <c r="AH453" s="104"/>
      <c r="AI453" s="104"/>
      <c r="AJ453" s="104"/>
      <c r="AK453" s="104"/>
      <c r="AL453" s="104"/>
      <c r="AM453" s="104"/>
      <c r="AN453" s="104"/>
      <c r="AO453" s="104"/>
    </row>
    <row r="454" spans="1:41" ht="24" customHeight="1">
      <c r="A454" s="104"/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  <c r="AA454" s="104"/>
      <c r="AB454" s="104"/>
      <c r="AC454" s="104"/>
      <c r="AD454" s="104"/>
      <c r="AE454" s="104"/>
      <c r="AF454" s="104"/>
      <c r="AG454" s="104"/>
      <c r="AH454" s="104"/>
      <c r="AI454" s="104"/>
      <c r="AJ454" s="104"/>
      <c r="AK454" s="104"/>
      <c r="AL454" s="104"/>
      <c r="AM454" s="104"/>
      <c r="AN454" s="104"/>
      <c r="AO454" s="104"/>
    </row>
    <row r="455" spans="1:41" ht="24" customHeight="1">
      <c r="A455" s="104"/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  <c r="AA455" s="104"/>
      <c r="AB455" s="104"/>
      <c r="AC455" s="104"/>
      <c r="AD455" s="104"/>
      <c r="AE455" s="104"/>
      <c r="AF455" s="104"/>
      <c r="AG455" s="104"/>
      <c r="AH455" s="104"/>
      <c r="AI455" s="104"/>
      <c r="AJ455" s="104"/>
      <c r="AK455" s="104"/>
      <c r="AL455" s="104"/>
      <c r="AM455" s="104"/>
      <c r="AN455" s="104"/>
      <c r="AO455" s="104"/>
    </row>
    <row r="456" spans="1:41" ht="24" customHeight="1">
      <c r="A456" s="104"/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104"/>
      <c r="AB456" s="104"/>
      <c r="AC456" s="104"/>
      <c r="AD456" s="104"/>
      <c r="AE456" s="104"/>
      <c r="AF456" s="104"/>
      <c r="AG456" s="104"/>
      <c r="AH456" s="104"/>
      <c r="AI456" s="104"/>
      <c r="AJ456" s="104"/>
      <c r="AK456" s="104"/>
      <c r="AL456" s="104"/>
      <c r="AM456" s="104"/>
      <c r="AN456" s="104"/>
      <c r="AO456" s="104"/>
    </row>
    <row r="457" spans="1:41" ht="24" customHeight="1">
      <c r="A457" s="104"/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  <c r="AA457" s="104"/>
      <c r="AB457" s="104"/>
      <c r="AC457" s="104"/>
      <c r="AD457" s="104"/>
      <c r="AE457" s="104"/>
      <c r="AF457" s="104"/>
      <c r="AG457" s="104"/>
      <c r="AH457" s="104"/>
      <c r="AI457" s="104"/>
      <c r="AJ457" s="104"/>
      <c r="AK457" s="104"/>
      <c r="AL457" s="104"/>
      <c r="AM457" s="104"/>
      <c r="AN457" s="104"/>
      <c r="AO457" s="104"/>
    </row>
    <row r="458" spans="1:41" ht="24" customHeight="1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  <c r="AN458" s="104"/>
      <c r="AO458" s="104"/>
    </row>
    <row r="459" spans="1:41" ht="24" customHeight="1">
      <c r="A459" s="104"/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  <c r="AA459" s="104"/>
      <c r="AB459" s="104"/>
      <c r="AC459" s="104"/>
      <c r="AD459" s="104"/>
      <c r="AE459" s="104"/>
      <c r="AF459" s="104"/>
      <c r="AG459" s="104"/>
      <c r="AH459" s="104"/>
      <c r="AI459" s="104"/>
      <c r="AJ459" s="104"/>
      <c r="AK459" s="104"/>
      <c r="AL459" s="104"/>
      <c r="AM459" s="104"/>
      <c r="AN459" s="104"/>
      <c r="AO459" s="104"/>
    </row>
    <row r="460" spans="1:41" ht="24" customHeight="1">
      <c r="A460" s="104"/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  <c r="AA460" s="104"/>
      <c r="AB460" s="104"/>
      <c r="AC460" s="104"/>
      <c r="AD460" s="104"/>
      <c r="AE460" s="104"/>
      <c r="AF460" s="104"/>
      <c r="AG460" s="104"/>
      <c r="AH460" s="104"/>
      <c r="AI460" s="104"/>
      <c r="AJ460" s="104"/>
      <c r="AK460" s="104"/>
      <c r="AL460" s="104"/>
      <c r="AM460" s="104"/>
      <c r="AN460" s="104"/>
      <c r="AO460" s="104"/>
    </row>
    <row r="461" spans="1:41" ht="24" customHeight="1">
      <c r="A461" s="104"/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4"/>
      <c r="AB461" s="104"/>
      <c r="AC461" s="104"/>
      <c r="AD461" s="104"/>
      <c r="AE461" s="104"/>
      <c r="AF461" s="104"/>
      <c r="AG461" s="104"/>
      <c r="AH461" s="104"/>
      <c r="AI461" s="104"/>
      <c r="AJ461" s="104"/>
      <c r="AK461" s="104"/>
      <c r="AL461" s="104"/>
      <c r="AM461" s="104"/>
      <c r="AN461" s="104"/>
      <c r="AO461" s="104"/>
    </row>
    <row r="462" spans="1:41" ht="24" customHeight="1">
      <c r="A462" s="104"/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  <c r="AA462" s="104"/>
      <c r="AB462" s="104"/>
      <c r="AC462" s="104"/>
      <c r="AD462" s="104"/>
      <c r="AE462" s="104"/>
      <c r="AF462" s="104"/>
      <c r="AG462" s="104"/>
      <c r="AH462" s="104"/>
      <c r="AI462" s="104"/>
      <c r="AJ462" s="104"/>
      <c r="AK462" s="104"/>
      <c r="AL462" s="104"/>
      <c r="AM462" s="104"/>
      <c r="AN462" s="104"/>
      <c r="AO462" s="104"/>
    </row>
    <row r="463" spans="1:41" ht="24" customHeight="1">
      <c r="A463" s="104"/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4"/>
      <c r="AB463" s="104"/>
      <c r="AC463" s="104"/>
      <c r="AD463" s="104"/>
      <c r="AE463" s="104"/>
      <c r="AF463" s="104"/>
      <c r="AG463" s="104"/>
      <c r="AH463" s="104"/>
      <c r="AI463" s="104"/>
      <c r="AJ463" s="104"/>
      <c r="AK463" s="104"/>
      <c r="AL463" s="104"/>
      <c r="AM463" s="104"/>
      <c r="AN463" s="104"/>
      <c r="AO463" s="104"/>
    </row>
    <row r="464" spans="1:41" ht="24" customHeight="1">
      <c r="A464" s="104"/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4"/>
      <c r="AB464" s="104"/>
      <c r="AC464" s="104"/>
      <c r="AD464" s="104"/>
      <c r="AE464" s="104"/>
      <c r="AF464" s="104"/>
      <c r="AG464" s="104"/>
      <c r="AH464" s="104"/>
      <c r="AI464" s="104"/>
      <c r="AJ464" s="104"/>
      <c r="AK464" s="104"/>
      <c r="AL464" s="104"/>
      <c r="AM464" s="104"/>
      <c r="AN464" s="104"/>
      <c r="AO464" s="104"/>
    </row>
    <row r="465" spans="1:41" ht="24" customHeight="1">
      <c r="A465" s="104"/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104"/>
      <c r="AC465" s="104"/>
      <c r="AD465" s="104"/>
      <c r="AE465" s="104"/>
      <c r="AF465" s="104"/>
      <c r="AG465" s="104"/>
      <c r="AH465" s="104"/>
      <c r="AI465" s="104"/>
      <c r="AJ465" s="104"/>
      <c r="AK465" s="104"/>
      <c r="AL465" s="104"/>
      <c r="AM465" s="104"/>
      <c r="AN465" s="104"/>
      <c r="AO465" s="104"/>
    </row>
    <row r="466" spans="1:41" ht="24" customHeight="1">
      <c r="A466" s="104"/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104"/>
      <c r="AC466" s="104"/>
      <c r="AD466" s="104"/>
      <c r="AE466" s="104"/>
      <c r="AF466" s="104"/>
      <c r="AG466" s="104"/>
      <c r="AH466" s="104"/>
      <c r="AI466" s="104"/>
      <c r="AJ466" s="104"/>
      <c r="AK466" s="104"/>
      <c r="AL466" s="104"/>
      <c r="AM466" s="104"/>
      <c r="AN466" s="104"/>
      <c r="AO466" s="104"/>
    </row>
    <row r="467" spans="1:41" ht="24" customHeight="1">
      <c r="A467" s="104"/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104"/>
      <c r="AC467" s="104"/>
      <c r="AD467" s="104"/>
      <c r="AE467" s="104"/>
      <c r="AF467" s="104"/>
      <c r="AG467" s="104"/>
      <c r="AH467" s="104"/>
      <c r="AI467" s="104"/>
      <c r="AJ467" s="104"/>
      <c r="AK467" s="104"/>
      <c r="AL467" s="104"/>
      <c r="AM467" s="104"/>
      <c r="AN467" s="104"/>
      <c r="AO467" s="104"/>
    </row>
    <row r="468" spans="1:41" ht="24" customHeight="1">
      <c r="A468" s="104"/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104"/>
      <c r="AC468" s="104"/>
      <c r="AD468" s="104"/>
      <c r="AE468" s="104"/>
      <c r="AF468" s="104"/>
      <c r="AG468" s="104"/>
      <c r="AH468" s="104"/>
      <c r="AI468" s="104"/>
      <c r="AJ468" s="104"/>
      <c r="AK468" s="104"/>
      <c r="AL468" s="104"/>
      <c r="AM468" s="104"/>
      <c r="AN468" s="104"/>
      <c r="AO468" s="104"/>
    </row>
    <row r="469" spans="1:41" ht="24" customHeight="1">
      <c r="A469" s="104"/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104"/>
      <c r="AB469" s="104"/>
      <c r="AC469" s="104"/>
      <c r="AD469" s="104"/>
      <c r="AE469" s="104"/>
      <c r="AF469" s="104"/>
      <c r="AG469" s="104"/>
      <c r="AH469" s="104"/>
      <c r="AI469" s="104"/>
      <c r="AJ469" s="104"/>
      <c r="AK469" s="104"/>
      <c r="AL469" s="104"/>
      <c r="AM469" s="104"/>
      <c r="AN469" s="104"/>
      <c r="AO469" s="104"/>
    </row>
    <row r="470" spans="1:41" ht="24" customHeight="1">
      <c r="A470" s="104"/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  <c r="AA470" s="104"/>
      <c r="AB470" s="104"/>
      <c r="AC470" s="104"/>
      <c r="AD470" s="104"/>
      <c r="AE470" s="104"/>
      <c r="AF470" s="104"/>
      <c r="AG470" s="104"/>
      <c r="AH470" s="104"/>
      <c r="AI470" s="104"/>
      <c r="AJ470" s="104"/>
      <c r="AK470" s="104"/>
      <c r="AL470" s="104"/>
      <c r="AM470" s="104"/>
      <c r="AN470" s="104"/>
      <c r="AO470" s="104"/>
    </row>
    <row r="471" spans="1:41" ht="24" customHeight="1">
      <c r="A471" s="104"/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104"/>
      <c r="AC471" s="104"/>
      <c r="AD471" s="104"/>
      <c r="AE471" s="104"/>
      <c r="AF471" s="104"/>
      <c r="AG471" s="104"/>
      <c r="AH471" s="104"/>
      <c r="AI471" s="104"/>
      <c r="AJ471" s="104"/>
      <c r="AK471" s="104"/>
      <c r="AL471" s="104"/>
      <c r="AM471" s="104"/>
      <c r="AN471" s="104"/>
      <c r="AO471" s="104"/>
    </row>
    <row r="472" spans="1:41" ht="24" customHeight="1">
      <c r="A472" s="104"/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104"/>
      <c r="AB472" s="104"/>
      <c r="AC472" s="104"/>
      <c r="AD472" s="104"/>
      <c r="AE472" s="104"/>
      <c r="AF472" s="104"/>
      <c r="AG472" s="104"/>
      <c r="AH472" s="104"/>
      <c r="AI472" s="104"/>
      <c r="AJ472" s="104"/>
      <c r="AK472" s="104"/>
      <c r="AL472" s="104"/>
      <c r="AM472" s="104"/>
      <c r="AN472" s="104"/>
      <c r="AO472" s="104"/>
    </row>
    <row r="473" spans="1:41" ht="24" customHeight="1">
      <c r="A473" s="104"/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104"/>
      <c r="AB473" s="104"/>
      <c r="AC473" s="104"/>
      <c r="AD473" s="104"/>
      <c r="AE473" s="104"/>
      <c r="AF473" s="104"/>
      <c r="AG473" s="104"/>
      <c r="AH473" s="104"/>
      <c r="AI473" s="104"/>
      <c r="AJ473" s="104"/>
      <c r="AK473" s="104"/>
      <c r="AL473" s="104"/>
      <c r="AM473" s="104"/>
      <c r="AN473" s="104"/>
      <c r="AO473" s="104"/>
    </row>
    <row r="474" spans="1:41" ht="24" customHeight="1">
      <c r="A474" s="104"/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  <c r="AA474" s="104"/>
      <c r="AB474" s="104"/>
      <c r="AC474" s="104"/>
      <c r="AD474" s="104"/>
      <c r="AE474" s="104"/>
      <c r="AF474" s="104"/>
      <c r="AG474" s="104"/>
      <c r="AH474" s="104"/>
      <c r="AI474" s="104"/>
      <c r="AJ474" s="104"/>
      <c r="AK474" s="104"/>
      <c r="AL474" s="104"/>
      <c r="AM474" s="104"/>
      <c r="AN474" s="104"/>
      <c r="AO474" s="104"/>
    </row>
    <row r="475" spans="1:41" ht="24" customHeight="1">
      <c r="A475" s="104"/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  <c r="AA475" s="104"/>
      <c r="AB475" s="104"/>
      <c r="AC475" s="104"/>
      <c r="AD475" s="104"/>
      <c r="AE475" s="104"/>
      <c r="AF475" s="104"/>
      <c r="AG475" s="104"/>
      <c r="AH475" s="104"/>
      <c r="AI475" s="104"/>
      <c r="AJ475" s="104"/>
      <c r="AK475" s="104"/>
      <c r="AL475" s="104"/>
      <c r="AM475" s="104"/>
      <c r="AN475" s="104"/>
      <c r="AO475" s="104"/>
    </row>
    <row r="476" spans="1:41" ht="24" customHeight="1">
      <c r="A476" s="104"/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  <c r="AA476" s="104"/>
      <c r="AB476" s="104"/>
      <c r="AC476" s="104"/>
      <c r="AD476" s="104"/>
      <c r="AE476" s="104"/>
      <c r="AF476" s="104"/>
      <c r="AG476" s="104"/>
      <c r="AH476" s="104"/>
      <c r="AI476" s="104"/>
      <c r="AJ476" s="104"/>
      <c r="AK476" s="104"/>
      <c r="AL476" s="104"/>
      <c r="AM476" s="104"/>
      <c r="AN476" s="104"/>
      <c r="AO476" s="104"/>
    </row>
    <row r="477" spans="1:41" ht="24" customHeight="1">
      <c r="A477" s="104"/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  <c r="AA477" s="104"/>
      <c r="AB477" s="104"/>
      <c r="AC477" s="104"/>
      <c r="AD477" s="104"/>
      <c r="AE477" s="104"/>
      <c r="AF477" s="104"/>
      <c r="AG477" s="104"/>
      <c r="AH477" s="104"/>
      <c r="AI477" s="104"/>
      <c r="AJ477" s="104"/>
      <c r="AK477" s="104"/>
      <c r="AL477" s="104"/>
      <c r="AM477" s="104"/>
      <c r="AN477" s="104"/>
      <c r="AO477" s="104"/>
    </row>
    <row r="478" spans="1:41" ht="24" customHeight="1">
      <c r="A478" s="104"/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  <c r="AA478" s="104"/>
      <c r="AB478" s="104"/>
      <c r="AC478" s="104"/>
      <c r="AD478" s="104"/>
      <c r="AE478" s="104"/>
      <c r="AF478" s="104"/>
      <c r="AG478" s="104"/>
      <c r="AH478" s="104"/>
      <c r="AI478" s="104"/>
      <c r="AJ478" s="104"/>
      <c r="AK478" s="104"/>
      <c r="AL478" s="104"/>
      <c r="AM478" s="104"/>
      <c r="AN478" s="104"/>
      <c r="AO478" s="104"/>
    </row>
    <row r="479" spans="1:41" ht="24" customHeight="1">
      <c r="A479" s="104"/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  <c r="AA479" s="104"/>
      <c r="AB479" s="104"/>
      <c r="AC479" s="104"/>
      <c r="AD479" s="104"/>
      <c r="AE479" s="104"/>
      <c r="AF479" s="104"/>
      <c r="AG479" s="104"/>
      <c r="AH479" s="104"/>
      <c r="AI479" s="104"/>
      <c r="AJ479" s="104"/>
      <c r="AK479" s="104"/>
      <c r="AL479" s="104"/>
      <c r="AM479" s="104"/>
      <c r="AN479" s="104"/>
      <c r="AO479" s="104"/>
    </row>
    <row r="480" spans="1:41" ht="24" customHeight="1">
      <c r="A480" s="104"/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  <c r="AA480" s="104"/>
      <c r="AB480" s="104"/>
      <c r="AC480" s="104"/>
      <c r="AD480" s="104"/>
      <c r="AE480" s="104"/>
      <c r="AF480" s="104"/>
      <c r="AG480" s="104"/>
      <c r="AH480" s="104"/>
      <c r="AI480" s="104"/>
      <c r="AJ480" s="104"/>
      <c r="AK480" s="104"/>
      <c r="AL480" s="104"/>
      <c r="AM480" s="104"/>
      <c r="AN480" s="104"/>
      <c r="AO480" s="104"/>
    </row>
    <row r="481" spans="1:41" ht="24" customHeight="1">
      <c r="A481" s="104"/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  <c r="AA481" s="104"/>
      <c r="AB481" s="104"/>
      <c r="AC481" s="104"/>
      <c r="AD481" s="104"/>
      <c r="AE481" s="104"/>
      <c r="AF481" s="104"/>
      <c r="AG481" s="104"/>
      <c r="AH481" s="104"/>
      <c r="AI481" s="104"/>
      <c r="AJ481" s="104"/>
      <c r="AK481" s="104"/>
      <c r="AL481" s="104"/>
      <c r="AM481" s="104"/>
      <c r="AN481" s="104"/>
      <c r="AO481" s="104"/>
    </row>
    <row r="482" spans="1:41" ht="24" customHeight="1">
      <c r="A482" s="104"/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  <c r="AA482" s="104"/>
      <c r="AB482" s="104"/>
      <c r="AC482" s="104"/>
      <c r="AD482" s="104"/>
      <c r="AE482" s="104"/>
      <c r="AF482" s="104"/>
      <c r="AG482" s="104"/>
      <c r="AH482" s="104"/>
      <c r="AI482" s="104"/>
      <c r="AJ482" s="104"/>
      <c r="AK482" s="104"/>
      <c r="AL482" s="104"/>
      <c r="AM482" s="104"/>
      <c r="AN482" s="104"/>
      <c r="AO482" s="104"/>
    </row>
    <row r="483" spans="1:41" ht="24" customHeight="1">
      <c r="A483" s="104"/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  <c r="AA483" s="104"/>
      <c r="AB483" s="104"/>
      <c r="AC483" s="104"/>
      <c r="AD483" s="104"/>
      <c r="AE483" s="104"/>
      <c r="AF483" s="104"/>
      <c r="AG483" s="104"/>
      <c r="AH483" s="104"/>
      <c r="AI483" s="104"/>
      <c r="AJ483" s="104"/>
      <c r="AK483" s="104"/>
      <c r="AL483" s="104"/>
      <c r="AM483" s="104"/>
      <c r="AN483" s="104"/>
      <c r="AO483" s="104"/>
    </row>
    <row r="484" spans="1:41" ht="24" customHeight="1">
      <c r="A484" s="104"/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  <c r="AA484" s="104"/>
      <c r="AB484" s="104"/>
      <c r="AC484" s="104"/>
      <c r="AD484" s="104"/>
      <c r="AE484" s="104"/>
      <c r="AF484" s="104"/>
      <c r="AG484" s="104"/>
      <c r="AH484" s="104"/>
      <c r="AI484" s="104"/>
      <c r="AJ484" s="104"/>
      <c r="AK484" s="104"/>
      <c r="AL484" s="104"/>
      <c r="AM484" s="104"/>
      <c r="AN484" s="104"/>
      <c r="AO484" s="104"/>
    </row>
    <row r="485" spans="1:41" ht="24" customHeight="1">
      <c r="A485" s="104"/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  <c r="AA485" s="104"/>
      <c r="AB485" s="104"/>
      <c r="AC485" s="104"/>
      <c r="AD485" s="104"/>
      <c r="AE485" s="104"/>
      <c r="AF485" s="104"/>
      <c r="AG485" s="104"/>
      <c r="AH485" s="104"/>
      <c r="AI485" s="104"/>
      <c r="AJ485" s="104"/>
      <c r="AK485" s="104"/>
      <c r="AL485" s="104"/>
      <c r="AM485" s="104"/>
      <c r="AN485" s="104"/>
      <c r="AO485" s="104"/>
    </row>
    <row r="486" spans="1:41" ht="24" customHeight="1">
      <c r="A486" s="104"/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  <c r="AA486" s="104"/>
      <c r="AB486" s="104"/>
      <c r="AC486" s="104"/>
      <c r="AD486" s="104"/>
      <c r="AE486" s="104"/>
      <c r="AF486" s="104"/>
      <c r="AG486" s="104"/>
      <c r="AH486" s="104"/>
      <c r="AI486" s="104"/>
      <c r="AJ486" s="104"/>
      <c r="AK486" s="104"/>
      <c r="AL486" s="104"/>
      <c r="AM486" s="104"/>
      <c r="AN486" s="104"/>
      <c r="AO486" s="104"/>
    </row>
    <row r="487" spans="1:41" ht="24" customHeight="1">
      <c r="A487" s="104"/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  <c r="AA487" s="104"/>
      <c r="AB487" s="104"/>
      <c r="AC487" s="104"/>
      <c r="AD487" s="104"/>
      <c r="AE487" s="104"/>
      <c r="AF487" s="104"/>
      <c r="AG487" s="104"/>
      <c r="AH487" s="104"/>
      <c r="AI487" s="104"/>
      <c r="AJ487" s="104"/>
      <c r="AK487" s="104"/>
      <c r="AL487" s="104"/>
      <c r="AM487" s="104"/>
      <c r="AN487" s="104"/>
      <c r="AO487" s="104"/>
    </row>
    <row r="488" spans="1:41" ht="24" customHeight="1">
      <c r="A488" s="104"/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104"/>
      <c r="AB488" s="104"/>
      <c r="AC488" s="104"/>
      <c r="AD488" s="104"/>
      <c r="AE488" s="104"/>
      <c r="AF488" s="104"/>
      <c r="AG488" s="104"/>
      <c r="AH488" s="104"/>
      <c r="AI488" s="104"/>
      <c r="AJ488" s="104"/>
      <c r="AK488" s="104"/>
      <c r="AL488" s="104"/>
      <c r="AM488" s="104"/>
      <c r="AN488" s="104"/>
      <c r="AO488" s="104"/>
    </row>
    <row r="489" spans="1:41" ht="24" customHeight="1">
      <c r="A489" s="104"/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  <c r="AA489" s="104"/>
      <c r="AB489" s="104"/>
      <c r="AC489" s="104"/>
      <c r="AD489" s="104"/>
      <c r="AE489" s="104"/>
      <c r="AF489" s="104"/>
      <c r="AG489" s="104"/>
      <c r="AH489" s="104"/>
      <c r="AI489" s="104"/>
      <c r="AJ489" s="104"/>
      <c r="AK489" s="104"/>
      <c r="AL489" s="104"/>
      <c r="AM489" s="104"/>
      <c r="AN489" s="104"/>
      <c r="AO489" s="104"/>
    </row>
    <row r="490" spans="1:41" ht="24" customHeight="1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  <c r="AA490" s="104"/>
      <c r="AB490" s="104"/>
      <c r="AC490" s="104"/>
      <c r="AD490" s="104"/>
      <c r="AE490" s="104"/>
      <c r="AF490" s="104"/>
      <c r="AG490" s="104"/>
      <c r="AH490" s="104"/>
      <c r="AI490" s="104"/>
      <c r="AJ490" s="104"/>
      <c r="AK490" s="104"/>
      <c r="AL490" s="104"/>
      <c r="AM490" s="104"/>
      <c r="AN490" s="104"/>
      <c r="AO490" s="104"/>
    </row>
    <row r="491" spans="1:41" ht="24" customHeight="1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  <c r="AA491" s="104"/>
      <c r="AB491" s="104"/>
      <c r="AC491" s="104"/>
      <c r="AD491" s="104"/>
      <c r="AE491" s="104"/>
      <c r="AF491" s="104"/>
      <c r="AG491" s="104"/>
      <c r="AH491" s="104"/>
      <c r="AI491" s="104"/>
      <c r="AJ491" s="104"/>
      <c r="AK491" s="104"/>
      <c r="AL491" s="104"/>
      <c r="AM491" s="104"/>
      <c r="AN491" s="104"/>
      <c r="AO491" s="104"/>
    </row>
    <row r="492" spans="1:41" ht="24" customHeight="1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  <c r="AA492" s="104"/>
      <c r="AB492" s="104"/>
      <c r="AC492" s="104"/>
      <c r="AD492" s="104"/>
      <c r="AE492" s="104"/>
      <c r="AF492" s="104"/>
      <c r="AG492" s="104"/>
      <c r="AH492" s="104"/>
      <c r="AI492" s="104"/>
      <c r="AJ492" s="104"/>
      <c r="AK492" s="104"/>
      <c r="AL492" s="104"/>
      <c r="AM492" s="104"/>
      <c r="AN492" s="104"/>
      <c r="AO492" s="104"/>
    </row>
    <row r="493" spans="1:41" ht="24" customHeight="1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  <c r="AA493" s="104"/>
      <c r="AB493" s="104"/>
      <c r="AC493" s="104"/>
      <c r="AD493" s="104"/>
      <c r="AE493" s="104"/>
      <c r="AF493" s="104"/>
      <c r="AG493" s="104"/>
      <c r="AH493" s="104"/>
      <c r="AI493" s="104"/>
      <c r="AJ493" s="104"/>
      <c r="AK493" s="104"/>
      <c r="AL493" s="104"/>
      <c r="AM493" s="104"/>
      <c r="AN493" s="104"/>
      <c r="AO493" s="104"/>
    </row>
    <row r="494" spans="1:41" ht="24" customHeight="1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104"/>
      <c r="AB494" s="104"/>
      <c r="AC494" s="104"/>
      <c r="AD494" s="104"/>
      <c r="AE494" s="104"/>
      <c r="AF494" s="104"/>
      <c r="AG494" s="104"/>
      <c r="AH494" s="104"/>
      <c r="AI494" s="104"/>
      <c r="AJ494" s="104"/>
      <c r="AK494" s="104"/>
      <c r="AL494" s="104"/>
      <c r="AM494" s="104"/>
      <c r="AN494" s="104"/>
      <c r="AO494" s="104"/>
    </row>
    <row r="495" spans="1:41" ht="24" customHeight="1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  <c r="AA495" s="104"/>
      <c r="AB495" s="104"/>
      <c r="AC495" s="104"/>
      <c r="AD495" s="104"/>
      <c r="AE495" s="104"/>
      <c r="AF495" s="104"/>
      <c r="AG495" s="104"/>
      <c r="AH495" s="104"/>
      <c r="AI495" s="104"/>
      <c r="AJ495" s="104"/>
      <c r="AK495" s="104"/>
      <c r="AL495" s="104"/>
      <c r="AM495" s="104"/>
      <c r="AN495" s="104"/>
      <c r="AO495" s="104"/>
    </row>
    <row r="496" spans="1:41" ht="24" customHeight="1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  <c r="AB496" s="104"/>
      <c r="AC496" s="104"/>
      <c r="AD496" s="104"/>
      <c r="AE496" s="104"/>
      <c r="AF496" s="104"/>
      <c r="AG496" s="104"/>
      <c r="AH496" s="104"/>
      <c r="AI496" s="104"/>
      <c r="AJ496" s="104"/>
      <c r="AK496" s="104"/>
      <c r="AL496" s="104"/>
      <c r="AM496" s="104"/>
      <c r="AN496" s="104"/>
      <c r="AO496" s="104"/>
    </row>
    <row r="497" spans="1:41" ht="24" customHeight="1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104"/>
      <c r="AB497" s="104"/>
      <c r="AC497" s="104"/>
      <c r="AD497" s="104"/>
      <c r="AE497" s="104"/>
      <c r="AF497" s="104"/>
      <c r="AG497" s="104"/>
      <c r="AH497" s="104"/>
      <c r="AI497" s="104"/>
      <c r="AJ497" s="104"/>
      <c r="AK497" s="104"/>
      <c r="AL497" s="104"/>
      <c r="AM497" s="104"/>
      <c r="AN497" s="104"/>
      <c r="AO497" s="104"/>
    </row>
    <row r="498" spans="1:41" ht="24" customHeight="1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104"/>
      <c r="AB498" s="104"/>
      <c r="AC498" s="104"/>
      <c r="AD498" s="104"/>
      <c r="AE498" s="104"/>
      <c r="AF498" s="104"/>
      <c r="AG498" s="104"/>
      <c r="AH498" s="104"/>
      <c r="AI498" s="104"/>
      <c r="AJ498" s="104"/>
      <c r="AK498" s="104"/>
      <c r="AL498" s="104"/>
      <c r="AM498" s="104"/>
      <c r="AN498" s="104"/>
      <c r="AO498" s="104"/>
    </row>
    <row r="499" spans="1:41" ht="24" customHeight="1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  <c r="AB499" s="104"/>
      <c r="AC499" s="104"/>
      <c r="AD499" s="104"/>
      <c r="AE499" s="104"/>
      <c r="AF499" s="104"/>
      <c r="AG499" s="104"/>
      <c r="AH499" s="104"/>
      <c r="AI499" s="104"/>
      <c r="AJ499" s="104"/>
      <c r="AK499" s="104"/>
      <c r="AL499" s="104"/>
      <c r="AM499" s="104"/>
      <c r="AN499" s="104"/>
      <c r="AO499" s="104"/>
    </row>
    <row r="500" spans="1:41" ht="24" customHeight="1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104"/>
      <c r="AB500" s="104"/>
      <c r="AC500" s="104"/>
      <c r="AD500" s="104"/>
      <c r="AE500" s="104"/>
      <c r="AF500" s="104"/>
      <c r="AG500" s="104"/>
      <c r="AH500" s="104"/>
      <c r="AI500" s="104"/>
      <c r="AJ500" s="104"/>
      <c r="AK500" s="104"/>
      <c r="AL500" s="104"/>
      <c r="AM500" s="104"/>
      <c r="AN500" s="104"/>
      <c r="AO500" s="104"/>
    </row>
    <row r="501" spans="1:41" ht="24" customHeight="1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  <c r="AA501" s="104"/>
      <c r="AB501" s="104"/>
      <c r="AC501" s="104"/>
      <c r="AD501" s="104"/>
      <c r="AE501" s="104"/>
      <c r="AF501" s="104"/>
      <c r="AG501" s="104"/>
      <c r="AH501" s="104"/>
      <c r="AI501" s="104"/>
      <c r="AJ501" s="104"/>
      <c r="AK501" s="104"/>
      <c r="AL501" s="104"/>
      <c r="AM501" s="104"/>
      <c r="AN501" s="104"/>
      <c r="AO501" s="104"/>
    </row>
    <row r="502" spans="1:41" ht="24" customHeight="1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  <c r="AA502" s="104"/>
      <c r="AB502" s="104"/>
      <c r="AC502" s="104"/>
      <c r="AD502" s="104"/>
      <c r="AE502" s="104"/>
      <c r="AF502" s="104"/>
      <c r="AG502" s="104"/>
      <c r="AH502" s="104"/>
      <c r="AI502" s="104"/>
      <c r="AJ502" s="104"/>
      <c r="AK502" s="104"/>
      <c r="AL502" s="104"/>
      <c r="AM502" s="104"/>
      <c r="AN502" s="104"/>
      <c r="AO502" s="104"/>
    </row>
    <row r="503" spans="1:41" ht="24" customHeight="1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  <c r="AA503" s="104"/>
      <c r="AB503" s="104"/>
      <c r="AC503" s="104"/>
      <c r="AD503" s="104"/>
      <c r="AE503" s="104"/>
      <c r="AF503" s="104"/>
      <c r="AG503" s="104"/>
      <c r="AH503" s="104"/>
      <c r="AI503" s="104"/>
      <c r="AJ503" s="104"/>
      <c r="AK503" s="104"/>
      <c r="AL503" s="104"/>
      <c r="AM503" s="104"/>
      <c r="AN503" s="104"/>
      <c r="AO503" s="104"/>
    </row>
    <row r="504" spans="1:41" ht="24" customHeight="1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  <c r="AA504" s="104"/>
      <c r="AB504" s="104"/>
      <c r="AC504" s="104"/>
      <c r="AD504" s="104"/>
      <c r="AE504" s="104"/>
      <c r="AF504" s="104"/>
      <c r="AG504" s="104"/>
      <c r="AH504" s="104"/>
      <c r="AI504" s="104"/>
      <c r="AJ504" s="104"/>
      <c r="AK504" s="104"/>
      <c r="AL504" s="104"/>
      <c r="AM504" s="104"/>
      <c r="AN504" s="104"/>
      <c r="AO504" s="104"/>
    </row>
    <row r="505" spans="1:41" ht="24" customHeight="1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  <c r="AA505" s="104"/>
      <c r="AB505" s="104"/>
      <c r="AC505" s="104"/>
      <c r="AD505" s="104"/>
      <c r="AE505" s="104"/>
      <c r="AF505" s="104"/>
      <c r="AG505" s="104"/>
      <c r="AH505" s="104"/>
      <c r="AI505" s="104"/>
      <c r="AJ505" s="104"/>
      <c r="AK505" s="104"/>
      <c r="AL505" s="104"/>
      <c r="AM505" s="104"/>
      <c r="AN505" s="104"/>
      <c r="AO505" s="104"/>
    </row>
    <row r="506" spans="1:41" ht="24" customHeight="1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  <c r="AA506" s="104"/>
      <c r="AB506" s="104"/>
      <c r="AC506" s="104"/>
      <c r="AD506" s="104"/>
      <c r="AE506" s="104"/>
      <c r="AF506" s="104"/>
      <c r="AG506" s="104"/>
      <c r="AH506" s="104"/>
      <c r="AI506" s="104"/>
      <c r="AJ506" s="104"/>
      <c r="AK506" s="104"/>
      <c r="AL506" s="104"/>
      <c r="AM506" s="104"/>
      <c r="AN506" s="104"/>
      <c r="AO506" s="104"/>
    </row>
    <row r="507" spans="1:41" ht="24" customHeight="1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  <c r="AA507" s="104"/>
      <c r="AB507" s="104"/>
      <c r="AC507" s="104"/>
      <c r="AD507" s="104"/>
      <c r="AE507" s="104"/>
      <c r="AF507" s="104"/>
      <c r="AG507" s="104"/>
      <c r="AH507" s="104"/>
      <c r="AI507" s="104"/>
      <c r="AJ507" s="104"/>
      <c r="AK507" s="104"/>
      <c r="AL507" s="104"/>
      <c r="AM507" s="104"/>
      <c r="AN507" s="104"/>
      <c r="AO507" s="104"/>
    </row>
    <row r="508" spans="1:41" ht="24" customHeight="1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  <c r="AA508" s="104"/>
      <c r="AB508" s="104"/>
      <c r="AC508" s="104"/>
      <c r="AD508" s="104"/>
      <c r="AE508" s="104"/>
      <c r="AF508" s="104"/>
      <c r="AG508" s="104"/>
      <c r="AH508" s="104"/>
      <c r="AI508" s="104"/>
      <c r="AJ508" s="104"/>
      <c r="AK508" s="104"/>
      <c r="AL508" s="104"/>
      <c r="AM508" s="104"/>
      <c r="AN508" s="104"/>
      <c r="AO508" s="104"/>
    </row>
    <row r="509" spans="1:41" ht="24" customHeight="1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  <c r="AA509" s="104"/>
      <c r="AB509" s="104"/>
      <c r="AC509" s="104"/>
      <c r="AD509" s="104"/>
      <c r="AE509" s="104"/>
      <c r="AF509" s="104"/>
      <c r="AG509" s="104"/>
      <c r="AH509" s="104"/>
      <c r="AI509" s="104"/>
      <c r="AJ509" s="104"/>
      <c r="AK509" s="104"/>
      <c r="AL509" s="104"/>
      <c r="AM509" s="104"/>
      <c r="AN509" s="104"/>
      <c r="AO509" s="104"/>
    </row>
    <row r="510" spans="1:41" ht="24" customHeight="1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104"/>
      <c r="AB510" s="104"/>
      <c r="AC510" s="104"/>
      <c r="AD510" s="104"/>
      <c r="AE510" s="104"/>
      <c r="AF510" s="104"/>
      <c r="AG510" s="104"/>
      <c r="AH510" s="104"/>
      <c r="AI510" s="104"/>
      <c r="AJ510" s="104"/>
      <c r="AK510" s="104"/>
      <c r="AL510" s="104"/>
      <c r="AM510" s="104"/>
      <c r="AN510" s="104"/>
      <c r="AO510" s="104"/>
    </row>
    <row r="511" spans="1:41" ht="24" customHeight="1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104"/>
      <c r="AB511" s="104"/>
      <c r="AC511" s="104"/>
      <c r="AD511" s="104"/>
      <c r="AE511" s="104"/>
      <c r="AF511" s="104"/>
      <c r="AG511" s="104"/>
      <c r="AH511" s="104"/>
      <c r="AI511" s="104"/>
      <c r="AJ511" s="104"/>
      <c r="AK511" s="104"/>
      <c r="AL511" s="104"/>
      <c r="AM511" s="104"/>
      <c r="AN511" s="104"/>
      <c r="AO511" s="104"/>
    </row>
    <row r="512" spans="1:41" ht="24" customHeight="1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  <c r="AA512" s="104"/>
      <c r="AB512" s="104"/>
      <c r="AC512" s="104"/>
      <c r="AD512" s="104"/>
      <c r="AE512" s="104"/>
      <c r="AF512" s="104"/>
      <c r="AG512" s="104"/>
      <c r="AH512" s="104"/>
      <c r="AI512" s="104"/>
      <c r="AJ512" s="104"/>
      <c r="AK512" s="104"/>
      <c r="AL512" s="104"/>
      <c r="AM512" s="104"/>
      <c r="AN512" s="104"/>
      <c r="AO512" s="104"/>
    </row>
    <row r="513" spans="1:41" ht="24" customHeight="1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  <c r="AA513" s="104"/>
      <c r="AB513" s="104"/>
      <c r="AC513" s="104"/>
      <c r="AD513" s="104"/>
      <c r="AE513" s="104"/>
      <c r="AF513" s="104"/>
      <c r="AG513" s="104"/>
      <c r="AH513" s="104"/>
      <c r="AI513" s="104"/>
      <c r="AJ513" s="104"/>
      <c r="AK513" s="104"/>
      <c r="AL513" s="104"/>
      <c r="AM513" s="104"/>
      <c r="AN513" s="104"/>
      <c r="AO513" s="104"/>
    </row>
    <row r="514" spans="1:41" ht="24" customHeight="1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  <c r="AA514" s="104"/>
      <c r="AB514" s="104"/>
      <c r="AC514" s="104"/>
      <c r="AD514" s="104"/>
      <c r="AE514" s="104"/>
      <c r="AF514" s="104"/>
      <c r="AG514" s="104"/>
      <c r="AH514" s="104"/>
      <c r="AI514" s="104"/>
      <c r="AJ514" s="104"/>
      <c r="AK514" s="104"/>
      <c r="AL514" s="104"/>
      <c r="AM514" s="104"/>
      <c r="AN514" s="104"/>
      <c r="AO514" s="104"/>
    </row>
    <row r="515" spans="1:41" ht="24" customHeight="1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  <c r="AA515" s="104"/>
      <c r="AB515" s="104"/>
      <c r="AC515" s="104"/>
      <c r="AD515" s="104"/>
      <c r="AE515" s="104"/>
      <c r="AF515" s="104"/>
      <c r="AG515" s="104"/>
      <c r="AH515" s="104"/>
      <c r="AI515" s="104"/>
      <c r="AJ515" s="104"/>
      <c r="AK515" s="104"/>
      <c r="AL515" s="104"/>
      <c r="AM515" s="104"/>
      <c r="AN515" s="104"/>
      <c r="AO515" s="104"/>
    </row>
    <row r="516" spans="1:41" ht="24" customHeight="1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  <c r="AA516" s="104"/>
      <c r="AB516" s="104"/>
      <c r="AC516" s="104"/>
      <c r="AD516" s="104"/>
      <c r="AE516" s="104"/>
      <c r="AF516" s="104"/>
      <c r="AG516" s="104"/>
      <c r="AH516" s="104"/>
      <c r="AI516" s="104"/>
      <c r="AJ516" s="104"/>
      <c r="AK516" s="104"/>
      <c r="AL516" s="104"/>
      <c r="AM516" s="104"/>
      <c r="AN516" s="104"/>
      <c r="AO516" s="104"/>
    </row>
    <row r="517" spans="1:41" ht="24" customHeight="1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  <c r="AA517" s="104"/>
      <c r="AB517" s="104"/>
      <c r="AC517" s="104"/>
      <c r="AD517" s="104"/>
      <c r="AE517" s="104"/>
      <c r="AF517" s="104"/>
      <c r="AG517" s="104"/>
      <c r="AH517" s="104"/>
      <c r="AI517" s="104"/>
      <c r="AJ517" s="104"/>
      <c r="AK517" s="104"/>
      <c r="AL517" s="104"/>
      <c r="AM517" s="104"/>
      <c r="AN517" s="104"/>
      <c r="AO517" s="104"/>
    </row>
    <row r="518" spans="1:41" ht="24" customHeight="1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  <c r="AA518" s="104"/>
      <c r="AB518" s="104"/>
      <c r="AC518" s="104"/>
      <c r="AD518" s="104"/>
      <c r="AE518" s="104"/>
      <c r="AF518" s="104"/>
      <c r="AG518" s="104"/>
      <c r="AH518" s="104"/>
      <c r="AI518" s="104"/>
      <c r="AJ518" s="104"/>
      <c r="AK518" s="104"/>
      <c r="AL518" s="104"/>
      <c r="AM518" s="104"/>
      <c r="AN518" s="104"/>
      <c r="AO518" s="104"/>
    </row>
    <row r="519" spans="1:41" ht="24" customHeight="1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  <c r="AA519" s="104"/>
      <c r="AB519" s="104"/>
      <c r="AC519" s="104"/>
      <c r="AD519" s="104"/>
      <c r="AE519" s="104"/>
      <c r="AF519" s="104"/>
      <c r="AG519" s="104"/>
      <c r="AH519" s="104"/>
      <c r="AI519" s="104"/>
      <c r="AJ519" s="104"/>
      <c r="AK519" s="104"/>
      <c r="AL519" s="104"/>
      <c r="AM519" s="104"/>
      <c r="AN519" s="104"/>
      <c r="AO519" s="104"/>
    </row>
    <row r="520" spans="1:41" ht="24" customHeight="1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  <c r="AA520" s="104"/>
      <c r="AB520" s="104"/>
      <c r="AC520" s="104"/>
      <c r="AD520" s="104"/>
      <c r="AE520" s="104"/>
      <c r="AF520" s="104"/>
      <c r="AG520" s="104"/>
      <c r="AH520" s="104"/>
      <c r="AI520" s="104"/>
      <c r="AJ520" s="104"/>
      <c r="AK520" s="104"/>
      <c r="AL520" s="104"/>
      <c r="AM520" s="104"/>
      <c r="AN520" s="104"/>
      <c r="AO520" s="104"/>
    </row>
    <row r="521" spans="1:41" ht="24" customHeight="1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  <c r="AA521" s="104"/>
      <c r="AB521" s="104"/>
      <c r="AC521" s="104"/>
      <c r="AD521" s="104"/>
      <c r="AE521" s="104"/>
      <c r="AF521" s="104"/>
      <c r="AG521" s="104"/>
      <c r="AH521" s="104"/>
      <c r="AI521" s="104"/>
      <c r="AJ521" s="104"/>
      <c r="AK521" s="104"/>
      <c r="AL521" s="104"/>
      <c r="AM521" s="104"/>
      <c r="AN521" s="104"/>
      <c r="AO521" s="104"/>
    </row>
    <row r="522" spans="1:41" ht="24" customHeight="1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  <c r="AA522" s="104"/>
      <c r="AB522" s="104"/>
      <c r="AC522" s="104"/>
      <c r="AD522" s="104"/>
      <c r="AE522" s="104"/>
      <c r="AF522" s="104"/>
      <c r="AG522" s="104"/>
      <c r="AH522" s="104"/>
      <c r="AI522" s="104"/>
      <c r="AJ522" s="104"/>
      <c r="AK522" s="104"/>
      <c r="AL522" s="104"/>
      <c r="AM522" s="104"/>
      <c r="AN522" s="104"/>
      <c r="AO522" s="104"/>
    </row>
    <row r="523" spans="1:41" ht="24" customHeight="1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  <c r="AN523" s="104"/>
      <c r="AO523" s="104"/>
    </row>
    <row r="524" spans="1:41" ht="24" customHeight="1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4"/>
      <c r="AB524" s="104"/>
      <c r="AC524" s="104"/>
      <c r="AD524" s="104"/>
      <c r="AE524" s="104"/>
      <c r="AF524" s="104"/>
      <c r="AG524" s="104"/>
      <c r="AH524" s="104"/>
      <c r="AI524" s="104"/>
      <c r="AJ524" s="104"/>
      <c r="AK524" s="104"/>
      <c r="AL524" s="104"/>
      <c r="AM524" s="104"/>
      <c r="AN524" s="104"/>
      <c r="AO524" s="104"/>
    </row>
    <row r="525" spans="1:41" ht="24" customHeight="1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104"/>
      <c r="AB525" s="104"/>
      <c r="AC525" s="104"/>
      <c r="AD525" s="104"/>
      <c r="AE525" s="104"/>
      <c r="AF525" s="104"/>
      <c r="AG525" s="104"/>
      <c r="AH525" s="104"/>
      <c r="AI525" s="104"/>
      <c r="AJ525" s="104"/>
      <c r="AK525" s="104"/>
      <c r="AL525" s="104"/>
      <c r="AM525" s="104"/>
      <c r="AN525" s="104"/>
      <c r="AO525" s="104"/>
    </row>
    <row r="526" spans="1:41" ht="24" customHeight="1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104"/>
      <c r="AB526" s="104"/>
      <c r="AC526" s="104"/>
      <c r="AD526" s="104"/>
      <c r="AE526" s="104"/>
      <c r="AF526" s="104"/>
      <c r="AG526" s="104"/>
      <c r="AH526" s="104"/>
      <c r="AI526" s="104"/>
      <c r="AJ526" s="104"/>
      <c r="AK526" s="104"/>
      <c r="AL526" s="104"/>
      <c r="AM526" s="104"/>
      <c r="AN526" s="104"/>
      <c r="AO526" s="104"/>
    </row>
    <row r="527" spans="1:41" ht="24" customHeight="1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104"/>
      <c r="AB527" s="104"/>
      <c r="AC527" s="104"/>
      <c r="AD527" s="104"/>
      <c r="AE527" s="104"/>
      <c r="AF527" s="104"/>
      <c r="AG527" s="104"/>
      <c r="AH527" s="104"/>
      <c r="AI527" s="104"/>
      <c r="AJ527" s="104"/>
      <c r="AK527" s="104"/>
      <c r="AL527" s="104"/>
      <c r="AM527" s="104"/>
      <c r="AN527" s="104"/>
      <c r="AO527" s="104"/>
    </row>
    <row r="528" spans="1:41" ht="24" customHeight="1">
      <c r="A528" s="104"/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  <c r="AB528" s="104"/>
      <c r="AC528" s="104"/>
      <c r="AD528" s="104"/>
      <c r="AE528" s="104"/>
      <c r="AF528" s="104"/>
      <c r="AG528" s="104"/>
      <c r="AH528" s="104"/>
      <c r="AI528" s="104"/>
      <c r="AJ528" s="104"/>
      <c r="AK528" s="104"/>
      <c r="AL528" s="104"/>
      <c r="AM528" s="104"/>
      <c r="AN528" s="104"/>
      <c r="AO528" s="104"/>
    </row>
    <row r="529" spans="1:41" ht="24" customHeight="1">
      <c r="A529" s="104"/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  <c r="AA529" s="104"/>
      <c r="AB529" s="104"/>
      <c r="AC529" s="104"/>
      <c r="AD529" s="104"/>
      <c r="AE529" s="104"/>
      <c r="AF529" s="104"/>
      <c r="AG529" s="104"/>
      <c r="AH529" s="104"/>
      <c r="AI529" s="104"/>
      <c r="AJ529" s="104"/>
      <c r="AK529" s="104"/>
      <c r="AL529" s="104"/>
      <c r="AM529" s="104"/>
      <c r="AN529" s="104"/>
      <c r="AO529" s="104"/>
    </row>
    <row r="530" spans="1:41" ht="24" customHeight="1">
      <c r="A530" s="104"/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  <c r="AA530" s="104"/>
      <c r="AB530" s="104"/>
      <c r="AC530" s="104"/>
      <c r="AD530" s="104"/>
      <c r="AE530" s="104"/>
      <c r="AF530" s="104"/>
      <c r="AG530" s="104"/>
      <c r="AH530" s="104"/>
      <c r="AI530" s="104"/>
      <c r="AJ530" s="104"/>
      <c r="AK530" s="104"/>
      <c r="AL530" s="104"/>
      <c r="AM530" s="104"/>
      <c r="AN530" s="104"/>
      <c r="AO530" s="104"/>
    </row>
    <row r="531" spans="1:41" ht="24" customHeight="1">
      <c r="A531" s="104"/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  <c r="AA531" s="104"/>
      <c r="AB531" s="104"/>
      <c r="AC531" s="104"/>
      <c r="AD531" s="104"/>
      <c r="AE531" s="104"/>
      <c r="AF531" s="104"/>
      <c r="AG531" s="104"/>
      <c r="AH531" s="104"/>
      <c r="AI531" s="104"/>
      <c r="AJ531" s="104"/>
      <c r="AK531" s="104"/>
      <c r="AL531" s="104"/>
      <c r="AM531" s="104"/>
      <c r="AN531" s="104"/>
      <c r="AO531" s="104"/>
    </row>
    <row r="532" spans="1:41" ht="24" customHeight="1">
      <c r="A532" s="104"/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  <c r="AA532" s="104"/>
      <c r="AB532" s="104"/>
      <c r="AC532" s="104"/>
      <c r="AD532" s="104"/>
      <c r="AE532" s="104"/>
      <c r="AF532" s="104"/>
      <c r="AG532" s="104"/>
      <c r="AH532" s="104"/>
      <c r="AI532" s="104"/>
      <c r="AJ532" s="104"/>
      <c r="AK532" s="104"/>
      <c r="AL532" s="104"/>
      <c r="AM532" s="104"/>
      <c r="AN532" s="104"/>
      <c r="AO532" s="104"/>
    </row>
    <row r="533" spans="1:41" ht="24" customHeight="1">
      <c r="A533" s="104"/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104"/>
      <c r="AB533" s="104"/>
      <c r="AC533" s="104"/>
      <c r="AD533" s="104"/>
      <c r="AE533" s="104"/>
      <c r="AF533" s="104"/>
      <c r="AG533" s="104"/>
      <c r="AH533" s="104"/>
      <c r="AI533" s="104"/>
      <c r="AJ533" s="104"/>
      <c r="AK533" s="104"/>
      <c r="AL533" s="104"/>
      <c r="AM533" s="104"/>
      <c r="AN533" s="104"/>
      <c r="AO533" s="104"/>
    </row>
    <row r="534" spans="1:41" ht="24" customHeight="1">
      <c r="A534" s="104"/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  <c r="AA534" s="104"/>
      <c r="AB534" s="104"/>
      <c r="AC534" s="104"/>
      <c r="AD534" s="104"/>
      <c r="AE534" s="104"/>
      <c r="AF534" s="104"/>
      <c r="AG534" s="104"/>
      <c r="AH534" s="104"/>
      <c r="AI534" s="104"/>
      <c r="AJ534" s="104"/>
      <c r="AK534" s="104"/>
      <c r="AL534" s="104"/>
      <c r="AM534" s="104"/>
      <c r="AN534" s="104"/>
      <c r="AO534" s="104"/>
    </row>
    <row r="535" spans="1:41" ht="24" customHeight="1">
      <c r="A535" s="104"/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  <c r="AA535" s="104"/>
      <c r="AB535" s="104"/>
      <c r="AC535" s="104"/>
      <c r="AD535" s="104"/>
      <c r="AE535" s="104"/>
      <c r="AF535" s="104"/>
      <c r="AG535" s="104"/>
      <c r="AH535" s="104"/>
      <c r="AI535" s="104"/>
      <c r="AJ535" s="104"/>
      <c r="AK535" s="104"/>
      <c r="AL535" s="104"/>
      <c r="AM535" s="104"/>
      <c r="AN535" s="104"/>
      <c r="AO535" s="104"/>
    </row>
    <row r="536" spans="1:41" ht="24" customHeight="1">
      <c r="A536" s="104"/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  <c r="AA536" s="104"/>
      <c r="AB536" s="104"/>
      <c r="AC536" s="104"/>
      <c r="AD536" s="104"/>
      <c r="AE536" s="104"/>
      <c r="AF536" s="104"/>
      <c r="AG536" s="104"/>
      <c r="AH536" s="104"/>
      <c r="AI536" s="104"/>
      <c r="AJ536" s="104"/>
      <c r="AK536" s="104"/>
      <c r="AL536" s="104"/>
      <c r="AM536" s="104"/>
      <c r="AN536" s="104"/>
      <c r="AO536" s="104"/>
    </row>
    <row r="537" spans="1:41" ht="24" customHeight="1">
      <c r="A537" s="104"/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  <c r="AA537" s="104"/>
      <c r="AB537" s="104"/>
      <c r="AC537" s="104"/>
      <c r="AD537" s="104"/>
      <c r="AE537" s="104"/>
      <c r="AF537" s="104"/>
      <c r="AG537" s="104"/>
      <c r="AH537" s="104"/>
      <c r="AI537" s="104"/>
      <c r="AJ537" s="104"/>
      <c r="AK537" s="104"/>
      <c r="AL537" s="104"/>
      <c r="AM537" s="104"/>
      <c r="AN537" s="104"/>
      <c r="AO537" s="104"/>
    </row>
    <row r="538" spans="1:41" ht="24" customHeight="1">
      <c r="A538" s="104"/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  <c r="AA538" s="104"/>
      <c r="AB538" s="104"/>
      <c r="AC538" s="104"/>
      <c r="AD538" s="104"/>
      <c r="AE538" s="104"/>
      <c r="AF538" s="104"/>
      <c r="AG538" s="104"/>
      <c r="AH538" s="104"/>
      <c r="AI538" s="104"/>
      <c r="AJ538" s="104"/>
      <c r="AK538" s="104"/>
      <c r="AL538" s="104"/>
      <c r="AM538" s="104"/>
      <c r="AN538" s="104"/>
      <c r="AO538" s="104"/>
    </row>
    <row r="539" spans="1:41" ht="24" customHeight="1">
      <c r="A539" s="104"/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104"/>
      <c r="AB539" s="104"/>
      <c r="AC539" s="104"/>
      <c r="AD539" s="104"/>
      <c r="AE539" s="104"/>
      <c r="AF539" s="104"/>
      <c r="AG539" s="104"/>
      <c r="AH539" s="104"/>
      <c r="AI539" s="104"/>
      <c r="AJ539" s="104"/>
      <c r="AK539" s="104"/>
      <c r="AL539" s="104"/>
      <c r="AM539" s="104"/>
      <c r="AN539" s="104"/>
      <c r="AO539" s="104"/>
    </row>
    <row r="540" spans="1:41" ht="24" customHeight="1">
      <c r="A540" s="104"/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104"/>
      <c r="AB540" s="104"/>
      <c r="AC540" s="104"/>
      <c r="AD540" s="104"/>
      <c r="AE540" s="104"/>
      <c r="AF540" s="104"/>
      <c r="AG540" s="104"/>
      <c r="AH540" s="104"/>
      <c r="AI540" s="104"/>
      <c r="AJ540" s="104"/>
      <c r="AK540" s="104"/>
      <c r="AL540" s="104"/>
      <c r="AM540" s="104"/>
      <c r="AN540" s="104"/>
      <c r="AO540" s="104"/>
    </row>
    <row r="541" spans="1:41" ht="24" customHeight="1">
      <c r="A541" s="104"/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104"/>
      <c r="AB541" s="104"/>
      <c r="AC541" s="104"/>
      <c r="AD541" s="104"/>
      <c r="AE541" s="104"/>
      <c r="AF541" s="104"/>
      <c r="AG541" s="104"/>
      <c r="AH541" s="104"/>
      <c r="AI541" s="104"/>
      <c r="AJ541" s="104"/>
      <c r="AK541" s="104"/>
      <c r="AL541" s="104"/>
      <c r="AM541" s="104"/>
      <c r="AN541" s="104"/>
      <c r="AO541" s="104"/>
    </row>
    <row r="542" spans="1:41" ht="24" customHeight="1">
      <c r="A542" s="104"/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4"/>
      <c r="AB542" s="104"/>
      <c r="AC542" s="104"/>
      <c r="AD542" s="104"/>
      <c r="AE542" s="104"/>
      <c r="AF542" s="104"/>
      <c r="AG542" s="104"/>
      <c r="AH542" s="104"/>
      <c r="AI542" s="104"/>
      <c r="AJ542" s="104"/>
      <c r="AK542" s="104"/>
      <c r="AL542" s="104"/>
      <c r="AM542" s="104"/>
      <c r="AN542" s="104"/>
      <c r="AO542" s="104"/>
    </row>
    <row r="543" spans="1:41" ht="24" customHeight="1">
      <c r="A543" s="104"/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  <c r="AA543" s="104"/>
      <c r="AB543" s="104"/>
      <c r="AC543" s="104"/>
      <c r="AD543" s="104"/>
      <c r="AE543" s="104"/>
      <c r="AF543" s="104"/>
      <c r="AG543" s="104"/>
      <c r="AH543" s="104"/>
      <c r="AI543" s="104"/>
      <c r="AJ543" s="104"/>
      <c r="AK543" s="104"/>
      <c r="AL543" s="104"/>
      <c r="AM543" s="104"/>
      <c r="AN543" s="104"/>
      <c r="AO543" s="104"/>
    </row>
    <row r="544" spans="1:41" ht="24" customHeight="1">
      <c r="A544" s="104"/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  <c r="AA544" s="104"/>
      <c r="AB544" s="104"/>
      <c r="AC544" s="104"/>
      <c r="AD544" s="104"/>
      <c r="AE544" s="104"/>
      <c r="AF544" s="104"/>
      <c r="AG544" s="104"/>
      <c r="AH544" s="104"/>
      <c r="AI544" s="104"/>
      <c r="AJ544" s="104"/>
      <c r="AK544" s="104"/>
      <c r="AL544" s="104"/>
      <c r="AM544" s="104"/>
      <c r="AN544" s="104"/>
      <c r="AO544" s="104"/>
    </row>
    <row r="545" spans="1:41" ht="24" customHeight="1">
      <c r="A545" s="104"/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  <c r="AA545" s="104"/>
      <c r="AB545" s="104"/>
      <c r="AC545" s="104"/>
      <c r="AD545" s="104"/>
      <c r="AE545" s="104"/>
      <c r="AF545" s="104"/>
      <c r="AG545" s="104"/>
      <c r="AH545" s="104"/>
      <c r="AI545" s="104"/>
      <c r="AJ545" s="104"/>
      <c r="AK545" s="104"/>
      <c r="AL545" s="104"/>
      <c r="AM545" s="104"/>
      <c r="AN545" s="104"/>
      <c r="AO545" s="104"/>
    </row>
    <row r="546" spans="1:41" ht="24" customHeight="1">
      <c r="A546" s="104"/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4"/>
      <c r="AB546" s="104"/>
      <c r="AC546" s="104"/>
      <c r="AD546" s="104"/>
      <c r="AE546" s="104"/>
      <c r="AF546" s="104"/>
      <c r="AG546" s="104"/>
      <c r="AH546" s="104"/>
      <c r="AI546" s="104"/>
      <c r="AJ546" s="104"/>
      <c r="AK546" s="104"/>
      <c r="AL546" s="104"/>
      <c r="AM546" s="104"/>
      <c r="AN546" s="104"/>
      <c r="AO546" s="104"/>
    </row>
    <row r="547" spans="1:41" ht="24" customHeight="1">
      <c r="A547" s="104"/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  <c r="AA547" s="104"/>
      <c r="AB547" s="104"/>
      <c r="AC547" s="104"/>
      <c r="AD547" s="104"/>
      <c r="AE547" s="104"/>
      <c r="AF547" s="104"/>
      <c r="AG547" s="104"/>
      <c r="AH547" s="104"/>
      <c r="AI547" s="104"/>
      <c r="AJ547" s="104"/>
      <c r="AK547" s="104"/>
      <c r="AL547" s="104"/>
      <c r="AM547" s="104"/>
      <c r="AN547" s="104"/>
      <c r="AO547" s="104"/>
    </row>
    <row r="548" spans="1:41" ht="24" customHeight="1">
      <c r="A548" s="104"/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  <c r="AA548" s="104"/>
      <c r="AB548" s="104"/>
      <c r="AC548" s="104"/>
      <c r="AD548" s="104"/>
      <c r="AE548" s="104"/>
      <c r="AF548" s="104"/>
      <c r="AG548" s="104"/>
      <c r="AH548" s="104"/>
      <c r="AI548" s="104"/>
      <c r="AJ548" s="104"/>
      <c r="AK548" s="104"/>
      <c r="AL548" s="104"/>
      <c r="AM548" s="104"/>
      <c r="AN548" s="104"/>
      <c r="AO548" s="104"/>
    </row>
    <row r="549" spans="1:41" ht="24" customHeight="1">
      <c r="A549" s="104"/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  <c r="AA549" s="104"/>
      <c r="AB549" s="104"/>
      <c r="AC549" s="104"/>
      <c r="AD549" s="104"/>
      <c r="AE549" s="104"/>
      <c r="AF549" s="104"/>
      <c r="AG549" s="104"/>
      <c r="AH549" s="104"/>
      <c r="AI549" s="104"/>
      <c r="AJ549" s="104"/>
      <c r="AK549" s="104"/>
      <c r="AL549" s="104"/>
      <c r="AM549" s="104"/>
      <c r="AN549" s="104"/>
      <c r="AO549" s="104"/>
    </row>
    <row r="550" spans="1:41" ht="24" customHeight="1">
      <c r="A550" s="104"/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  <c r="AA550" s="104"/>
      <c r="AB550" s="104"/>
      <c r="AC550" s="104"/>
      <c r="AD550" s="104"/>
      <c r="AE550" s="104"/>
      <c r="AF550" s="104"/>
      <c r="AG550" s="104"/>
      <c r="AH550" s="104"/>
      <c r="AI550" s="104"/>
      <c r="AJ550" s="104"/>
      <c r="AK550" s="104"/>
      <c r="AL550" s="104"/>
      <c r="AM550" s="104"/>
      <c r="AN550" s="104"/>
      <c r="AO550" s="104"/>
    </row>
    <row r="551" spans="1:41" ht="24" customHeight="1">
      <c r="A551" s="104"/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  <c r="AA551" s="104"/>
      <c r="AB551" s="104"/>
      <c r="AC551" s="104"/>
      <c r="AD551" s="104"/>
      <c r="AE551" s="104"/>
      <c r="AF551" s="104"/>
      <c r="AG551" s="104"/>
      <c r="AH551" s="104"/>
      <c r="AI551" s="104"/>
      <c r="AJ551" s="104"/>
      <c r="AK551" s="104"/>
      <c r="AL551" s="104"/>
      <c r="AM551" s="104"/>
      <c r="AN551" s="104"/>
      <c r="AO551" s="104"/>
    </row>
    <row r="552" spans="1:41" ht="24" customHeight="1">
      <c r="A552" s="104"/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  <c r="AA552" s="104"/>
      <c r="AB552" s="104"/>
      <c r="AC552" s="104"/>
      <c r="AD552" s="104"/>
      <c r="AE552" s="104"/>
      <c r="AF552" s="104"/>
      <c r="AG552" s="104"/>
      <c r="AH552" s="104"/>
      <c r="AI552" s="104"/>
      <c r="AJ552" s="104"/>
      <c r="AK552" s="104"/>
      <c r="AL552" s="104"/>
      <c r="AM552" s="104"/>
      <c r="AN552" s="104"/>
      <c r="AO552" s="104"/>
    </row>
    <row r="553" spans="1:41" ht="24" customHeight="1">
      <c r="A553" s="104"/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  <c r="AA553" s="104"/>
      <c r="AB553" s="104"/>
      <c r="AC553" s="104"/>
      <c r="AD553" s="104"/>
      <c r="AE553" s="104"/>
      <c r="AF553" s="104"/>
      <c r="AG553" s="104"/>
      <c r="AH553" s="104"/>
      <c r="AI553" s="104"/>
      <c r="AJ553" s="104"/>
      <c r="AK553" s="104"/>
      <c r="AL553" s="104"/>
      <c r="AM553" s="104"/>
      <c r="AN553" s="104"/>
      <c r="AO553" s="104"/>
    </row>
    <row r="554" spans="1:41" ht="24" customHeight="1">
      <c r="A554" s="104"/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  <c r="AA554" s="104"/>
      <c r="AB554" s="104"/>
      <c r="AC554" s="104"/>
      <c r="AD554" s="104"/>
      <c r="AE554" s="104"/>
      <c r="AF554" s="104"/>
      <c r="AG554" s="104"/>
      <c r="AH554" s="104"/>
      <c r="AI554" s="104"/>
      <c r="AJ554" s="104"/>
      <c r="AK554" s="104"/>
      <c r="AL554" s="104"/>
      <c r="AM554" s="104"/>
      <c r="AN554" s="104"/>
      <c r="AO554" s="104"/>
    </row>
    <row r="555" spans="1:41" ht="24" customHeight="1">
      <c r="A555" s="104"/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  <c r="AA555" s="104"/>
      <c r="AB555" s="104"/>
      <c r="AC555" s="104"/>
      <c r="AD555" s="104"/>
      <c r="AE555" s="104"/>
      <c r="AF555" s="104"/>
      <c r="AG555" s="104"/>
      <c r="AH555" s="104"/>
      <c r="AI555" s="104"/>
      <c r="AJ555" s="104"/>
      <c r="AK555" s="104"/>
      <c r="AL555" s="104"/>
      <c r="AM555" s="104"/>
      <c r="AN555" s="104"/>
      <c r="AO555" s="104"/>
    </row>
    <row r="556" spans="1:41" ht="24" customHeight="1">
      <c r="A556" s="104"/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  <c r="AA556" s="104"/>
      <c r="AB556" s="104"/>
      <c r="AC556" s="104"/>
      <c r="AD556" s="104"/>
      <c r="AE556" s="104"/>
      <c r="AF556" s="104"/>
      <c r="AG556" s="104"/>
      <c r="AH556" s="104"/>
      <c r="AI556" s="104"/>
      <c r="AJ556" s="104"/>
      <c r="AK556" s="104"/>
      <c r="AL556" s="104"/>
      <c r="AM556" s="104"/>
      <c r="AN556" s="104"/>
      <c r="AO556" s="104"/>
    </row>
    <row r="557" spans="1:41" ht="24" customHeight="1">
      <c r="A557" s="104"/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  <c r="AA557" s="104"/>
      <c r="AB557" s="104"/>
      <c r="AC557" s="104"/>
      <c r="AD557" s="104"/>
      <c r="AE557" s="104"/>
      <c r="AF557" s="104"/>
      <c r="AG557" s="104"/>
      <c r="AH557" s="104"/>
      <c r="AI557" s="104"/>
      <c r="AJ557" s="104"/>
      <c r="AK557" s="104"/>
      <c r="AL557" s="104"/>
      <c r="AM557" s="104"/>
      <c r="AN557" s="104"/>
      <c r="AO557" s="104"/>
    </row>
    <row r="558" spans="1:41" ht="24" customHeight="1">
      <c r="A558" s="104"/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  <c r="AA558" s="104"/>
      <c r="AB558" s="104"/>
      <c r="AC558" s="104"/>
      <c r="AD558" s="104"/>
      <c r="AE558" s="104"/>
      <c r="AF558" s="104"/>
      <c r="AG558" s="104"/>
      <c r="AH558" s="104"/>
      <c r="AI558" s="104"/>
      <c r="AJ558" s="104"/>
      <c r="AK558" s="104"/>
      <c r="AL558" s="104"/>
      <c r="AM558" s="104"/>
      <c r="AN558" s="104"/>
      <c r="AO558" s="104"/>
    </row>
    <row r="559" spans="1:41" ht="24" customHeight="1">
      <c r="A559" s="104"/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  <c r="AA559" s="104"/>
      <c r="AB559" s="104"/>
      <c r="AC559" s="104"/>
      <c r="AD559" s="104"/>
      <c r="AE559" s="104"/>
      <c r="AF559" s="104"/>
      <c r="AG559" s="104"/>
      <c r="AH559" s="104"/>
      <c r="AI559" s="104"/>
      <c r="AJ559" s="104"/>
      <c r="AK559" s="104"/>
      <c r="AL559" s="104"/>
      <c r="AM559" s="104"/>
      <c r="AN559" s="104"/>
      <c r="AO559" s="104"/>
    </row>
    <row r="560" spans="1:41" ht="24" customHeight="1">
      <c r="A560" s="104"/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  <c r="AA560" s="104"/>
      <c r="AB560" s="104"/>
      <c r="AC560" s="104"/>
      <c r="AD560" s="104"/>
      <c r="AE560" s="104"/>
      <c r="AF560" s="104"/>
      <c r="AG560" s="104"/>
      <c r="AH560" s="104"/>
      <c r="AI560" s="104"/>
      <c r="AJ560" s="104"/>
      <c r="AK560" s="104"/>
      <c r="AL560" s="104"/>
      <c r="AM560" s="104"/>
      <c r="AN560" s="104"/>
      <c r="AO560" s="104"/>
    </row>
    <row r="561" spans="1:41" ht="24" customHeight="1">
      <c r="A561" s="104"/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  <c r="AA561" s="104"/>
      <c r="AB561" s="104"/>
      <c r="AC561" s="104"/>
      <c r="AD561" s="104"/>
      <c r="AE561" s="104"/>
      <c r="AF561" s="104"/>
      <c r="AG561" s="104"/>
      <c r="AH561" s="104"/>
      <c r="AI561" s="104"/>
      <c r="AJ561" s="104"/>
      <c r="AK561" s="104"/>
      <c r="AL561" s="104"/>
      <c r="AM561" s="104"/>
      <c r="AN561" s="104"/>
      <c r="AO561" s="104"/>
    </row>
    <row r="562" spans="1:41" ht="24" customHeight="1">
      <c r="A562" s="104"/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  <c r="AA562" s="104"/>
      <c r="AB562" s="104"/>
      <c r="AC562" s="104"/>
      <c r="AD562" s="104"/>
      <c r="AE562" s="104"/>
      <c r="AF562" s="104"/>
      <c r="AG562" s="104"/>
      <c r="AH562" s="104"/>
      <c r="AI562" s="104"/>
      <c r="AJ562" s="104"/>
      <c r="AK562" s="104"/>
      <c r="AL562" s="104"/>
      <c r="AM562" s="104"/>
      <c r="AN562" s="104"/>
      <c r="AO562" s="104"/>
    </row>
    <row r="563" spans="1:41" ht="24" customHeight="1">
      <c r="A563" s="104"/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  <c r="AA563" s="104"/>
      <c r="AB563" s="104"/>
      <c r="AC563" s="104"/>
      <c r="AD563" s="104"/>
      <c r="AE563" s="104"/>
      <c r="AF563" s="104"/>
      <c r="AG563" s="104"/>
      <c r="AH563" s="104"/>
      <c r="AI563" s="104"/>
      <c r="AJ563" s="104"/>
      <c r="AK563" s="104"/>
      <c r="AL563" s="104"/>
      <c r="AM563" s="104"/>
      <c r="AN563" s="104"/>
      <c r="AO563" s="104"/>
    </row>
    <row r="564" spans="1:41" ht="24" customHeight="1">
      <c r="A564" s="104"/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  <c r="AA564" s="104"/>
      <c r="AB564" s="104"/>
      <c r="AC564" s="104"/>
      <c r="AD564" s="104"/>
      <c r="AE564" s="104"/>
      <c r="AF564" s="104"/>
      <c r="AG564" s="104"/>
      <c r="AH564" s="104"/>
      <c r="AI564" s="104"/>
      <c r="AJ564" s="104"/>
      <c r="AK564" s="104"/>
      <c r="AL564" s="104"/>
      <c r="AM564" s="104"/>
      <c r="AN564" s="104"/>
      <c r="AO564" s="104"/>
    </row>
    <row r="565" spans="1:41" ht="24" customHeight="1">
      <c r="A565" s="104"/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  <c r="AA565" s="104"/>
      <c r="AB565" s="104"/>
      <c r="AC565" s="104"/>
      <c r="AD565" s="104"/>
      <c r="AE565" s="104"/>
      <c r="AF565" s="104"/>
      <c r="AG565" s="104"/>
      <c r="AH565" s="104"/>
      <c r="AI565" s="104"/>
      <c r="AJ565" s="104"/>
      <c r="AK565" s="104"/>
      <c r="AL565" s="104"/>
      <c r="AM565" s="104"/>
      <c r="AN565" s="104"/>
      <c r="AO565" s="104"/>
    </row>
    <row r="566" spans="1:41" ht="24" customHeight="1">
      <c r="A566" s="104"/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  <c r="AA566" s="104"/>
      <c r="AB566" s="104"/>
      <c r="AC566" s="104"/>
      <c r="AD566" s="104"/>
      <c r="AE566" s="104"/>
      <c r="AF566" s="104"/>
      <c r="AG566" s="104"/>
      <c r="AH566" s="104"/>
      <c r="AI566" s="104"/>
      <c r="AJ566" s="104"/>
      <c r="AK566" s="104"/>
      <c r="AL566" s="104"/>
      <c r="AM566" s="104"/>
      <c r="AN566" s="104"/>
      <c r="AO566" s="104"/>
    </row>
    <row r="567" spans="1:41" ht="24" customHeight="1">
      <c r="A567" s="104"/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  <c r="AA567" s="104"/>
      <c r="AB567" s="104"/>
      <c r="AC567" s="104"/>
      <c r="AD567" s="104"/>
      <c r="AE567" s="104"/>
      <c r="AF567" s="104"/>
      <c r="AG567" s="104"/>
      <c r="AH567" s="104"/>
      <c r="AI567" s="104"/>
      <c r="AJ567" s="104"/>
      <c r="AK567" s="104"/>
      <c r="AL567" s="104"/>
      <c r="AM567" s="104"/>
      <c r="AN567" s="104"/>
      <c r="AO567" s="104"/>
    </row>
    <row r="568" spans="1:41" ht="24" customHeight="1">
      <c r="A568" s="104"/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  <c r="AA568" s="104"/>
      <c r="AB568" s="104"/>
      <c r="AC568" s="104"/>
      <c r="AD568" s="104"/>
      <c r="AE568" s="104"/>
      <c r="AF568" s="104"/>
      <c r="AG568" s="104"/>
      <c r="AH568" s="104"/>
      <c r="AI568" s="104"/>
      <c r="AJ568" s="104"/>
      <c r="AK568" s="104"/>
      <c r="AL568" s="104"/>
      <c r="AM568" s="104"/>
      <c r="AN568" s="104"/>
      <c r="AO568" s="104"/>
    </row>
    <row r="569" spans="1:41" ht="24" customHeight="1">
      <c r="A569" s="104"/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  <c r="AA569" s="104"/>
      <c r="AB569" s="104"/>
      <c r="AC569" s="104"/>
      <c r="AD569" s="104"/>
      <c r="AE569" s="104"/>
      <c r="AF569" s="104"/>
      <c r="AG569" s="104"/>
      <c r="AH569" s="104"/>
      <c r="AI569" s="104"/>
      <c r="AJ569" s="104"/>
      <c r="AK569" s="104"/>
      <c r="AL569" s="104"/>
      <c r="AM569" s="104"/>
      <c r="AN569" s="104"/>
      <c r="AO569" s="104"/>
    </row>
    <row r="570" spans="1:41" ht="24" customHeight="1">
      <c r="A570" s="104"/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  <c r="AA570" s="104"/>
      <c r="AB570" s="104"/>
      <c r="AC570" s="104"/>
      <c r="AD570" s="104"/>
      <c r="AE570" s="104"/>
      <c r="AF570" s="104"/>
      <c r="AG570" s="104"/>
      <c r="AH570" s="104"/>
      <c r="AI570" s="104"/>
      <c r="AJ570" s="104"/>
      <c r="AK570" s="104"/>
      <c r="AL570" s="104"/>
      <c r="AM570" s="104"/>
      <c r="AN570" s="104"/>
      <c r="AO570" s="104"/>
    </row>
    <row r="571" spans="1:41" ht="24" customHeight="1">
      <c r="A571" s="104"/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  <c r="AA571" s="104"/>
      <c r="AB571" s="104"/>
      <c r="AC571" s="104"/>
      <c r="AD571" s="104"/>
      <c r="AE571" s="104"/>
      <c r="AF571" s="104"/>
      <c r="AG571" s="104"/>
      <c r="AH571" s="104"/>
      <c r="AI571" s="104"/>
      <c r="AJ571" s="104"/>
      <c r="AK571" s="104"/>
      <c r="AL571" s="104"/>
      <c r="AM571" s="104"/>
      <c r="AN571" s="104"/>
      <c r="AO571" s="104"/>
    </row>
    <row r="572" spans="1:41" ht="24" customHeight="1">
      <c r="A572" s="104"/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  <c r="AA572" s="104"/>
      <c r="AB572" s="104"/>
      <c r="AC572" s="104"/>
      <c r="AD572" s="104"/>
      <c r="AE572" s="104"/>
      <c r="AF572" s="104"/>
      <c r="AG572" s="104"/>
      <c r="AH572" s="104"/>
      <c r="AI572" s="104"/>
      <c r="AJ572" s="104"/>
      <c r="AK572" s="104"/>
      <c r="AL572" s="104"/>
      <c r="AM572" s="104"/>
      <c r="AN572" s="104"/>
      <c r="AO572" s="104"/>
    </row>
    <row r="573" spans="1:41" ht="24" customHeight="1">
      <c r="A573" s="104"/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  <c r="AA573" s="104"/>
      <c r="AB573" s="104"/>
      <c r="AC573" s="104"/>
      <c r="AD573" s="104"/>
      <c r="AE573" s="104"/>
      <c r="AF573" s="104"/>
      <c r="AG573" s="104"/>
      <c r="AH573" s="104"/>
      <c r="AI573" s="104"/>
      <c r="AJ573" s="104"/>
      <c r="AK573" s="104"/>
      <c r="AL573" s="104"/>
      <c r="AM573" s="104"/>
      <c r="AN573" s="104"/>
      <c r="AO573" s="104"/>
    </row>
    <row r="574" spans="1:41" ht="24" customHeight="1">
      <c r="A574" s="104"/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  <c r="AA574" s="104"/>
      <c r="AB574" s="104"/>
      <c r="AC574" s="104"/>
      <c r="AD574" s="104"/>
      <c r="AE574" s="104"/>
      <c r="AF574" s="104"/>
      <c r="AG574" s="104"/>
      <c r="AH574" s="104"/>
      <c r="AI574" s="104"/>
      <c r="AJ574" s="104"/>
      <c r="AK574" s="104"/>
      <c r="AL574" s="104"/>
      <c r="AM574" s="104"/>
      <c r="AN574" s="104"/>
      <c r="AO574" s="104"/>
    </row>
    <row r="575" spans="1:41" ht="24" customHeight="1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  <c r="AA575" s="104"/>
      <c r="AB575" s="104"/>
      <c r="AC575" s="104"/>
      <c r="AD575" s="104"/>
      <c r="AE575" s="104"/>
      <c r="AF575" s="104"/>
      <c r="AG575" s="104"/>
      <c r="AH575" s="104"/>
      <c r="AI575" s="104"/>
      <c r="AJ575" s="104"/>
      <c r="AK575" s="104"/>
      <c r="AL575" s="104"/>
      <c r="AM575" s="104"/>
      <c r="AN575" s="104"/>
      <c r="AO575" s="104"/>
    </row>
    <row r="576" spans="1:41" ht="24" customHeight="1">
      <c r="A576" s="104"/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  <c r="AA576" s="104"/>
      <c r="AB576" s="104"/>
      <c r="AC576" s="104"/>
      <c r="AD576" s="104"/>
      <c r="AE576" s="104"/>
      <c r="AF576" s="104"/>
      <c r="AG576" s="104"/>
      <c r="AH576" s="104"/>
      <c r="AI576" s="104"/>
      <c r="AJ576" s="104"/>
      <c r="AK576" s="104"/>
      <c r="AL576" s="104"/>
      <c r="AM576" s="104"/>
      <c r="AN576" s="104"/>
      <c r="AO576" s="104"/>
    </row>
    <row r="577" spans="1:41" ht="24" customHeight="1">
      <c r="A577" s="104"/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  <c r="AA577" s="104"/>
      <c r="AB577" s="104"/>
      <c r="AC577" s="104"/>
      <c r="AD577" s="104"/>
      <c r="AE577" s="104"/>
      <c r="AF577" s="104"/>
      <c r="AG577" s="104"/>
      <c r="AH577" s="104"/>
      <c r="AI577" s="104"/>
      <c r="AJ577" s="104"/>
      <c r="AK577" s="104"/>
      <c r="AL577" s="104"/>
      <c r="AM577" s="104"/>
      <c r="AN577" s="104"/>
      <c r="AO577" s="104"/>
    </row>
    <row r="578" spans="1:41" ht="24" customHeight="1">
      <c r="A578" s="104"/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  <c r="AA578" s="104"/>
      <c r="AB578" s="104"/>
      <c r="AC578" s="104"/>
      <c r="AD578" s="104"/>
      <c r="AE578" s="104"/>
      <c r="AF578" s="104"/>
      <c r="AG578" s="104"/>
      <c r="AH578" s="104"/>
      <c r="AI578" s="104"/>
      <c r="AJ578" s="104"/>
      <c r="AK578" s="104"/>
      <c r="AL578" s="104"/>
      <c r="AM578" s="104"/>
      <c r="AN578" s="104"/>
      <c r="AO578" s="104"/>
    </row>
    <row r="579" spans="1:41" ht="24" customHeight="1">
      <c r="A579" s="104"/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  <c r="AA579" s="104"/>
      <c r="AB579" s="104"/>
      <c r="AC579" s="104"/>
      <c r="AD579" s="104"/>
      <c r="AE579" s="104"/>
      <c r="AF579" s="104"/>
      <c r="AG579" s="104"/>
      <c r="AH579" s="104"/>
      <c r="AI579" s="104"/>
      <c r="AJ579" s="104"/>
      <c r="AK579" s="104"/>
      <c r="AL579" s="104"/>
      <c r="AM579" s="104"/>
      <c r="AN579" s="104"/>
      <c r="AO579" s="104"/>
    </row>
    <row r="580" spans="1:41" ht="24" customHeight="1">
      <c r="A580" s="104"/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104"/>
      <c r="AB580" s="104"/>
      <c r="AC580" s="104"/>
      <c r="AD580" s="104"/>
      <c r="AE580" s="104"/>
      <c r="AF580" s="104"/>
      <c r="AG580" s="104"/>
      <c r="AH580" s="104"/>
      <c r="AI580" s="104"/>
      <c r="AJ580" s="104"/>
      <c r="AK580" s="104"/>
      <c r="AL580" s="104"/>
      <c r="AM580" s="104"/>
      <c r="AN580" s="104"/>
      <c r="AO580" s="104"/>
    </row>
    <row r="581" spans="1:41" ht="24" customHeight="1">
      <c r="A581" s="104"/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104"/>
      <c r="AB581" s="104"/>
      <c r="AC581" s="104"/>
      <c r="AD581" s="104"/>
      <c r="AE581" s="104"/>
      <c r="AF581" s="104"/>
      <c r="AG581" s="104"/>
      <c r="AH581" s="104"/>
      <c r="AI581" s="104"/>
      <c r="AJ581" s="104"/>
      <c r="AK581" s="104"/>
      <c r="AL581" s="104"/>
      <c r="AM581" s="104"/>
      <c r="AN581" s="104"/>
      <c r="AO581" s="104"/>
    </row>
    <row r="582" spans="1:41" ht="24" customHeight="1">
      <c r="A582" s="104"/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104"/>
      <c r="AB582" s="104"/>
      <c r="AC582" s="104"/>
      <c r="AD582" s="104"/>
      <c r="AE582" s="104"/>
      <c r="AF582" s="104"/>
      <c r="AG582" s="104"/>
      <c r="AH582" s="104"/>
      <c r="AI582" s="104"/>
      <c r="AJ582" s="104"/>
      <c r="AK582" s="104"/>
      <c r="AL582" s="104"/>
      <c r="AM582" s="104"/>
      <c r="AN582" s="104"/>
      <c r="AO582" s="104"/>
    </row>
    <row r="583" spans="1:41" ht="24" customHeight="1">
      <c r="A583" s="104"/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  <c r="AA583" s="104"/>
      <c r="AB583" s="104"/>
      <c r="AC583" s="104"/>
      <c r="AD583" s="104"/>
      <c r="AE583" s="104"/>
      <c r="AF583" s="104"/>
      <c r="AG583" s="104"/>
      <c r="AH583" s="104"/>
      <c r="AI583" s="104"/>
      <c r="AJ583" s="104"/>
      <c r="AK583" s="104"/>
      <c r="AL583" s="104"/>
      <c r="AM583" s="104"/>
      <c r="AN583" s="104"/>
      <c r="AO583" s="104"/>
    </row>
    <row r="584" spans="1:41" ht="24" customHeight="1">
      <c r="A584" s="104"/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104"/>
      <c r="AB584" s="104"/>
      <c r="AC584" s="104"/>
      <c r="AD584" s="104"/>
      <c r="AE584" s="104"/>
      <c r="AF584" s="104"/>
      <c r="AG584" s="104"/>
      <c r="AH584" s="104"/>
      <c r="AI584" s="104"/>
      <c r="AJ584" s="104"/>
      <c r="AK584" s="104"/>
      <c r="AL584" s="104"/>
      <c r="AM584" s="104"/>
      <c r="AN584" s="104"/>
      <c r="AO584" s="104"/>
    </row>
    <row r="585" spans="1:41" ht="24" customHeight="1">
      <c r="A585" s="104"/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  <c r="AA585" s="104"/>
      <c r="AB585" s="104"/>
      <c r="AC585" s="104"/>
      <c r="AD585" s="104"/>
      <c r="AE585" s="104"/>
      <c r="AF585" s="104"/>
      <c r="AG585" s="104"/>
      <c r="AH585" s="104"/>
      <c r="AI585" s="104"/>
      <c r="AJ585" s="104"/>
      <c r="AK585" s="104"/>
      <c r="AL585" s="104"/>
      <c r="AM585" s="104"/>
      <c r="AN585" s="104"/>
      <c r="AO585" s="104"/>
    </row>
    <row r="586" spans="1:41" ht="24" customHeight="1">
      <c r="A586" s="104"/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  <c r="AA586" s="104"/>
      <c r="AB586" s="104"/>
      <c r="AC586" s="104"/>
      <c r="AD586" s="104"/>
      <c r="AE586" s="104"/>
      <c r="AF586" s="104"/>
      <c r="AG586" s="104"/>
      <c r="AH586" s="104"/>
      <c r="AI586" s="104"/>
      <c r="AJ586" s="104"/>
      <c r="AK586" s="104"/>
      <c r="AL586" s="104"/>
      <c r="AM586" s="104"/>
      <c r="AN586" s="104"/>
      <c r="AO586" s="104"/>
    </row>
    <row r="587" spans="1:41" ht="24" customHeight="1">
      <c r="A587" s="104"/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  <c r="AA587" s="104"/>
      <c r="AB587" s="104"/>
      <c r="AC587" s="104"/>
      <c r="AD587" s="104"/>
      <c r="AE587" s="104"/>
      <c r="AF587" s="104"/>
      <c r="AG587" s="104"/>
      <c r="AH587" s="104"/>
      <c r="AI587" s="104"/>
      <c r="AJ587" s="104"/>
      <c r="AK587" s="104"/>
      <c r="AL587" s="104"/>
      <c r="AM587" s="104"/>
      <c r="AN587" s="104"/>
      <c r="AO587" s="104"/>
    </row>
    <row r="588" spans="1:41" ht="24" customHeight="1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  <c r="AN588" s="104"/>
      <c r="AO588" s="104"/>
    </row>
    <row r="589" spans="1:41" ht="24" customHeight="1">
      <c r="A589" s="104"/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  <c r="AA589" s="104"/>
      <c r="AB589" s="104"/>
      <c r="AC589" s="104"/>
      <c r="AD589" s="104"/>
      <c r="AE589" s="104"/>
      <c r="AF589" s="104"/>
      <c r="AG589" s="104"/>
      <c r="AH589" s="104"/>
      <c r="AI589" s="104"/>
      <c r="AJ589" s="104"/>
      <c r="AK589" s="104"/>
      <c r="AL589" s="104"/>
      <c r="AM589" s="104"/>
      <c r="AN589" s="104"/>
      <c r="AO589" s="104"/>
    </row>
    <row r="590" spans="1:41" ht="24" customHeight="1">
      <c r="A590" s="104"/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  <c r="AA590" s="104"/>
      <c r="AB590" s="104"/>
      <c r="AC590" s="104"/>
      <c r="AD590" s="104"/>
      <c r="AE590" s="104"/>
      <c r="AF590" s="104"/>
      <c r="AG590" s="104"/>
      <c r="AH590" s="104"/>
      <c r="AI590" s="104"/>
      <c r="AJ590" s="104"/>
      <c r="AK590" s="104"/>
      <c r="AL590" s="104"/>
      <c r="AM590" s="104"/>
      <c r="AN590" s="104"/>
      <c r="AO590" s="104"/>
    </row>
    <row r="591" spans="1:41" ht="24" customHeight="1">
      <c r="A591" s="104"/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  <c r="AA591" s="104"/>
      <c r="AB591" s="104"/>
      <c r="AC591" s="104"/>
      <c r="AD591" s="104"/>
      <c r="AE591" s="104"/>
      <c r="AF591" s="104"/>
      <c r="AG591" s="104"/>
      <c r="AH591" s="104"/>
      <c r="AI591" s="104"/>
      <c r="AJ591" s="104"/>
      <c r="AK591" s="104"/>
      <c r="AL591" s="104"/>
      <c r="AM591" s="104"/>
      <c r="AN591" s="104"/>
      <c r="AO591" s="104"/>
    </row>
    <row r="592" spans="1:41" ht="24" customHeight="1">
      <c r="A592" s="104"/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  <c r="AA592" s="104"/>
      <c r="AB592" s="104"/>
      <c r="AC592" s="104"/>
      <c r="AD592" s="104"/>
      <c r="AE592" s="104"/>
      <c r="AF592" s="104"/>
      <c r="AG592" s="104"/>
      <c r="AH592" s="104"/>
      <c r="AI592" s="104"/>
      <c r="AJ592" s="104"/>
      <c r="AK592" s="104"/>
      <c r="AL592" s="104"/>
      <c r="AM592" s="104"/>
      <c r="AN592" s="104"/>
      <c r="AO592" s="104"/>
    </row>
    <row r="593" spans="1:41" ht="24" customHeight="1">
      <c r="A593" s="104"/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  <c r="AA593" s="104"/>
      <c r="AB593" s="104"/>
      <c r="AC593" s="104"/>
      <c r="AD593" s="104"/>
      <c r="AE593" s="104"/>
      <c r="AF593" s="104"/>
      <c r="AG593" s="104"/>
      <c r="AH593" s="104"/>
      <c r="AI593" s="104"/>
      <c r="AJ593" s="104"/>
      <c r="AK593" s="104"/>
      <c r="AL593" s="104"/>
      <c r="AM593" s="104"/>
      <c r="AN593" s="104"/>
      <c r="AO593" s="104"/>
    </row>
    <row r="594" spans="1:41" ht="24" customHeight="1">
      <c r="A594" s="104"/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  <c r="AA594" s="104"/>
      <c r="AB594" s="104"/>
      <c r="AC594" s="104"/>
      <c r="AD594" s="104"/>
      <c r="AE594" s="104"/>
      <c r="AF594" s="104"/>
      <c r="AG594" s="104"/>
      <c r="AH594" s="104"/>
      <c r="AI594" s="104"/>
      <c r="AJ594" s="104"/>
      <c r="AK594" s="104"/>
      <c r="AL594" s="104"/>
      <c r="AM594" s="104"/>
      <c r="AN594" s="104"/>
      <c r="AO594" s="104"/>
    </row>
    <row r="595" spans="1:41" ht="24" customHeight="1">
      <c r="A595" s="104"/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  <c r="AA595" s="104"/>
      <c r="AB595" s="104"/>
      <c r="AC595" s="104"/>
      <c r="AD595" s="104"/>
      <c r="AE595" s="104"/>
      <c r="AF595" s="104"/>
      <c r="AG595" s="104"/>
      <c r="AH595" s="104"/>
      <c r="AI595" s="104"/>
      <c r="AJ595" s="104"/>
      <c r="AK595" s="104"/>
      <c r="AL595" s="104"/>
      <c r="AM595" s="104"/>
      <c r="AN595" s="104"/>
      <c r="AO595" s="104"/>
    </row>
    <row r="596" spans="1:41" ht="24" customHeight="1">
      <c r="A596" s="104"/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  <c r="AA596" s="104"/>
      <c r="AB596" s="104"/>
      <c r="AC596" s="104"/>
      <c r="AD596" s="104"/>
      <c r="AE596" s="104"/>
      <c r="AF596" s="104"/>
      <c r="AG596" s="104"/>
      <c r="AH596" s="104"/>
      <c r="AI596" s="104"/>
      <c r="AJ596" s="104"/>
      <c r="AK596" s="104"/>
      <c r="AL596" s="104"/>
      <c r="AM596" s="104"/>
      <c r="AN596" s="104"/>
      <c r="AO596" s="104"/>
    </row>
    <row r="597" spans="1:41" ht="24" customHeight="1">
      <c r="A597" s="104"/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  <c r="AA597" s="104"/>
      <c r="AB597" s="104"/>
      <c r="AC597" s="104"/>
      <c r="AD597" s="104"/>
      <c r="AE597" s="104"/>
      <c r="AF597" s="104"/>
      <c r="AG597" s="104"/>
      <c r="AH597" s="104"/>
      <c r="AI597" s="104"/>
      <c r="AJ597" s="104"/>
      <c r="AK597" s="104"/>
      <c r="AL597" s="104"/>
      <c r="AM597" s="104"/>
      <c r="AN597" s="104"/>
      <c r="AO597" s="104"/>
    </row>
    <row r="598" spans="1:41" ht="24" customHeight="1">
      <c r="A598" s="104"/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  <c r="AA598" s="104"/>
      <c r="AB598" s="104"/>
      <c r="AC598" s="104"/>
      <c r="AD598" s="104"/>
      <c r="AE598" s="104"/>
      <c r="AF598" s="104"/>
      <c r="AG598" s="104"/>
      <c r="AH598" s="104"/>
      <c r="AI598" s="104"/>
      <c r="AJ598" s="104"/>
      <c r="AK598" s="104"/>
      <c r="AL598" s="104"/>
      <c r="AM598" s="104"/>
      <c r="AN598" s="104"/>
      <c r="AO598" s="104"/>
    </row>
    <row r="599" spans="1:41" ht="24" customHeight="1">
      <c r="A599" s="104"/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  <c r="AA599" s="104"/>
      <c r="AB599" s="104"/>
      <c r="AC599" s="104"/>
      <c r="AD599" s="104"/>
      <c r="AE599" s="104"/>
      <c r="AF599" s="104"/>
      <c r="AG599" s="104"/>
      <c r="AH599" s="104"/>
      <c r="AI599" s="104"/>
      <c r="AJ599" s="104"/>
      <c r="AK599" s="104"/>
      <c r="AL599" s="104"/>
      <c r="AM599" s="104"/>
      <c r="AN599" s="104"/>
      <c r="AO599" s="104"/>
    </row>
    <row r="600" spans="1:41" ht="24" customHeight="1">
      <c r="A600" s="104"/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  <c r="AA600" s="104"/>
      <c r="AB600" s="104"/>
      <c r="AC600" s="104"/>
      <c r="AD600" s="104"/>
      <c r="AE600" s="104"/>
      <c r="AF600" s="104"/>
      <c r="AG600" s="104"/>
      <c r="AH600" s="104"/>
      <c r="AI600" s="104"/>
      <c r="AJ600" s="104"/>
      <c r="AK600" s="104"/>
      <c r="AL600" s="104"/>
      <c r="AM600" s="104"/>
      <c r="AN600" s="104"/>
      <c r="AO600" s="104"/>
    </row>
    <row r="601" spans="1:41" ht="24" customHeight="1">
      <c r="A601" s="104"/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  <c r="AA601" s="104"/>
      <c r="AB601" s="104"/>
      <c r="AC601" s="104"/>
      <c r="AD601" s="104"/>
      <c r="AE601" s="104"/>
      <c r="AF601" s="104"/>
      <c r="AG601" s="104"/>
      <c r="AH601" s="104"/>
      <c r="AI601" s="104"/>
      <c r="AJ601" s="104"/>
      <c r="AK601" s="104"/>
      <c r="AL601" s="104"/>
      <c r="AM601" s="104"/>
      <c r="AN601" s="104"/>
      <c r="AO601" s="104"/>
    </row>
    <row r="602" spans="1:41" ht="24" customHeight="1">
      <c r="A602" s="104"/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  <c r="AA602" s="104"/>
      <c r="AB602" s="104"/>
      <c r="AC602" s="104"/>
      <c r="AD602" s="104"/>
      <c r="AE602" s="104"/>
      <c r="AF602" s="104"/>
      <c r="AG602" s="104"/>
      <c r="AH602" s="104"/>
      <c r="AI602" s="104"/>
      <c r="AJ602" s="104"/>
      <c r="AK602" s="104"/>
      <c r="AL602" s="104"/>
      <c r="AM602" s="104"/>
      <c r="AN602" s="104"/>
      <c r="AO602" s="104"/>
    </row>
    <row r="603" spans="1:41" ht="24" customHeight="1">
      <c r="A603" s="104"/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  <c r="AA603" s="104"/>
      <c r="AB603" s="104"/>
      <c r="AC603" s="104"/>
      <c r="AD603" s="104"/>
      <c r="AE603" s="104"/>
      <c r="AF603" s="104"/>
      <c r="AG603" s="104"/>
      <c r="AH603" s="104"/>
      <c r="AI603" s="104"/>
      <c r="AJ603" s="104"/>
      <c r="AK603" s="104"/>
      <c r="AL603" s="104"/>
      <c r="AM603" s="104"/>
      <c r="AN603" s="104"/>
      <c r="AO603" s="104"/>
    </row>
    <row r="604" spans="1:41" ht="24" customHeight="1">
      <c r="A604" s="104"/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  <c r="AA604" s="104"/>
      <c r="AB604" s="104"/>
      <c r="AC604" s="104"/>
      <c r="AD604" s="104"/>
      <c r="AE604" s="104"/>
      <c r="AF604" s="104"/>
      <c r="AG604" s="104"/>
      <c r="AH604" s="104"/>
      <c r="AI604" s="104"/>
      <c r="AJ604" s="104"/>
      <c r="AK604" s="104"/>
      <c r="AL604" s="104"/>
      <c r="AM604" s="104"/>
      <c r="AN604" s="104"/>
      <c r="AO604" s="104"/>
    </row>
    <row r="605" spans="1:41" ht="24" customHeight="1">
      <c r="A605" s="104"/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  <c r="AA605" s="104"/>
      <c r="AB605" s="104"/>
      <c r="AC605" s="104"/>
      <c r="AD605" s="104"/>
      <c r="AE605" s="104"/>
      <c r="AF605" s="104"/>
      <c r="AG605" s="104"/>
      <c r="AH605" s="104"/>
      <c r="AI605" s="104"/>
      <c r="AJ605" s="104"/>
      <c r="AK605" s="104"/>
      <c r="AL605" s="104"/>
      <c r="AM605" s="104"/>
      <c r="AN605" s="104"/>
      <c r="AO605" s="104"/>
    </row>
    <row r="606" spans="1:41" ht="24" customHeight="1">
      <c r="A606" s="104"/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  <c r="AA606" s="104"/>
      <c r="AB606" s="104"/>
      <c r="AC606" s="104"/>
      <c r="AD606" s="104"/>
      <c r="AE606" s="104"/>
      <c r="AF606" s="104"/>
      <c r="AG606" s="104"/>
      <c r="AH606" s="104"/>
      <c r="AI606" s="104"/>
      <c r="AJ606" s="104"/>
      <c r="AK606" s="104"/>
      <c r="AL606" s="104"/>
      <c r="AM606" s="104"/>
      <c r="AN606" s="104"/>
      <c r="AO606" s="104"/>
    </row>
    <row r="607" spans="1:41" ht="24" customHeight="1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  <c r="AA607" s="104"/>
      <c r="AB607" s="104"/>
      <c r="AC607" s="104"/>
      <c r="AD607" s="104"/>
      <c r="AE607" s="104"/>
      <c r="AF607" s="104"/>
      <c r="AG607" s="104"/>
      <c r="AH607" s="104"/>
      <c r="AI607" s="104"/>
      <c r="AJ607" s="104"/>
      <c r="AK607" s="104"/>
      <c r="AL607" s="104"/>
      <c r="AM607" s="104"/>
      <c r="AN607" s="104"/>
      <c r="AO607" s="104"/>
    </row>
    <row r="608" spans="1:41" ht="24" customHeight="1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  <c r="AA608" s="104"/>
      <c r="AB608" s="104"/>
      <c r="AC608" s="104"/>
      <c r="AD608" s="104"/>
      <c r="AE608" s="104"/>
      <c r="AF608" s="104"/>
      <c r="AG608" s="104"/>
      <c r="AH608" s="104"/>
      <c r="AI608" s="104"/>
      <c r="AJ608" s="104"/>
      <c r="AK608" s="104"/>
      <c r="AL608" s="104"/>
      <c r="AM608" s="104"/>
      <c r="AN608" s="104"/>
      <c r="AO608" s="104"/>
    </row>
    <row r="609" spans="1:41" ht="24" customHeight="1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104"/>
      <c r="AB609" s="104"/>
      <c r="AC609" s="104"/>
      <c r="AD609" s="104"/>
      <c r="AE609" s="104"/>
      <c r="AF609" s="104"/>
      <c r="AG609" s="104"/>
      <c r="AH609" s="104"/>
      <c r="AI609" s="104"/>
      <c r="AJ609" s="104"/>
      <c r="AK609" s="104"/>
      <c r="AL609" s="104"/>
      <c r="AM609" s="104"/>
      <c r="AN609" s="104"/>
      <c r="AO609" s="104"/>
    </row>
    <row r="610" spans="1:41" ht="24" customHeight="1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104"/>
      <c r="AB610" s="104"/>
      <c r="AC610" s="104"/>
      <c r="AD610" s="104"/>
      <c r="AE610" s="104"/>
      <c r="AF610" s="104"/>
      <c r="AG610" s="104"/>
      <c r="AH610" s="104"/>
      <c r="AI610" s="104"/>
      <c r="AJ610" s="104"/>
      <c r="AK610" s="104"/>
      <c r="AL610" s="104"/>
      <c r="AM610" s="104"/>
      <c r="AN610" s="104"/>
      <c r="AO610" s="104"/>
    </row>
    <row r="611" spans="1:41" ht="24" customHeight="1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104"/>
      <c r="AC611" s="104"/>
      <c r="AD611" s="104"/>
      <c r="AE611" s="104"/>
      <c r="AF611" s="104"/>
      <c r="AG611" s="104"/>
      <c r="AH611" s="104"/>
      <c r="AI611" s="104"/>
      <c r="AJ611" s="104"/>
      <c r="AK611" s="104"/>
      <c r="AL611" s="104"/>
      <c r="AM611" s="104"/>
      <c r="AN611" s="104"/>
      <c r="AO611" s="104"/>
    </row>
    <row r="612" spans="1:41" ht="24" customHeight="1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104"/>
      <c r="AB612" s="104"/>
      <c r="AC612" s="104"/>
      <c r="AD612" s="104"/>
      <c r="AE612" s="104"/>
      <c r="AF612" s="104"/>
      <c r="AG612" s="104"/>
      <c r="AH612" s="104"/>
      <c r="AI612" s="104"/>
      <c r="AJ612" s="104"/>
      <c r="AK612" s="104"/>
      <c r="AL612" s="104"/>
      <c r="AM612" s="104"/>
      <c r="AN612" s="104"/>
      <c r="AO612" s="104"/>
    </row>
    <row r="613" spans="1:41" ht="24" customHeight="1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  <c r="AA613" s="104"/>
      <c r="AB613" s="104"/>
      <c r="AC613" s="104"/>
      <c r="AD613" s="104"/>
      <c r="AE613" s="104"/>
      <c r="AF613" s="104"/>
      <c r="AG613" s="104"/>
      <c r="AH613" s="104"/>
      <c r="AI613" s="104"/>
      <c r="AJ613" s="104"/>
      <c r="AK613" s="104"/>
      <c r="AL613" s="104"/>
      <c r="AM613" s="104"/>
      <c r="AN613" s="104"/>
      <c r="AO613" s="104"/>
    </row>
    <row r="614" spans="1:41" ht="24" customHeight="1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  <c r="AA614" s="104"/>
      <c r="AB614" s="104"/>
      <c r="AC614" s="104"/>
      <c r="AD614" s="104"/>
      <c r="AE614" s="104"/>
      <c r="AF614" s="104"/>
      <c r="AG614" s="104"/>
      <c r="AH614" s="104"/>
      <c r="AI614" s="104"/>
      <c r="AJ614" s="104"/>
      <c r="AK614" s="104"/>
      <c r="AL614" s="104"/>
      <c r="AM614" s="104"/>
      <c r="AN614" s="104"/>
      <c r="AO614" s="104"/>
    </row>
    <row r="615" spans="1:41" ht="24" customHeight="1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  <c r="AA615" s="104"/>
      <c r="AB615" s="104"/>
      <c r="AC615" s="104"/>
      <c r="AD615" s="104"/>
      <c r="AE615" s="104"/>
      <c r="AF615" s="104"/>
      <c r="AG615" s="104"/>
      <c r="AH615" s="104"/>
      <c r="AI615" s="104"/>
      <c r="AJ615" s="104"/>
      <c r="AK615" s="104"/>
      <c r="AL615" s="104"/>
      <c r="AM615" s="104"/>
      <c r="AN615" s="104"/>
      <c r="AO615" s="104"/>
    </row>
    <row r="616" spans="1:41" ht="24" customHeight="1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  <c r="AA616" s="104"/>
      <c r="AB616" s="104"/>
      <c r="AC616" s="104"/>
      <c r="AD616" s="104"/>
      <c r="AE616" s="104"/>
      <c r="AF616" s="104"/>
      <c r="AG616" s="104"/>
      <c r="AH616" s="104"/>
      <c r="AI616" s="104"/>
      <c r="AJ616" s="104"/>
      <c r="AK616" s="104"/>
      <c r="AL616" s="104"/>
      <c r="AM616" s="104"/>
      <c r="AN616" s="104"/>
      <c r="AO616" s="104"/>
    </row>
    <row r="617" spans="1:41" ht="24" customHeight="1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  <c r="AA617" s="104"/>
      <c r="AB617" s="104"/>
      <c r="AC617" s="104"/>
      <c r="AD617" s="104"/>
      <c r="AE617" s="104"/>
      <c r="AF617" s="104"/>
      <c r="AG617" s="104"/>
      <c r="AH617" s="104"/>
      <c r="AI617" s="104"/>
      <c r="AJ617" s="104"/>
      <c r="AK617" s="104"/>
      <c r="AL617" s="104"/>
      <c r="AM617" s="104"/>
      <c r="AN617" s="104"/>
      <c r="AO617" s="104"/>
    </row>
    <row r="618" spans="1:41" ht="24" customHeight="1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104"/>
      <c r="AB618" s="104"/>
      <c r="AC618" s="104"/>
      <c r="AD618" s="104"/>
      <c r="AE618" s="104"/>
      <c r="AF618" s="104"/>
      <c r="AG618" s="104"/>
      <c r="AH618" s="104"/>
      <c r="AI618" s="104"/>
      <c r="AJ618" s="104"/>
      <c r="AK618" s="104"/>
      <c r="AL618" s="104"/>
      <c r="AM618" s="104"/>
      <c r="AN618" s="104"/>
      <c r="AO618" s="104"/>
    </row>
    <row r="619" spans="1:41" ht="24" customHeight="1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  <c r="AA619" s="104"/>
      <c r="AB619" s="104"/>
      <c r="AC619" s="104"/>
      <c r="AD619" s="104"/>
      <c r="AE619" s="104"/>
      <c r="AF619" s="104"/>
      <c r="AG619" s="104"/>
      <c r="AH619" s="104"/>
      <c r="AI619" s="104"/>
      <c r="AJ619" s="104"/>
      <c r="AK619" s="104"/>
      <c r="AL619" s="104"/>
      <c r="AM619" s="104"/>
      <c r="AN619" s="104"/>
      <c r="AO619" s="104"/>
    </row>
    <row r="620" spans="1:41" ht="24" customHeight="1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  <c r="AA620" s="104"/>
      <c r="AB620" s="104"/>
      <c r="AC620" s="104"/>
      <c r="AD620" s="104"/>
      <c r="AE620" s="104"/>
      <c r="AF620" s="104"/>
      <c r="AG620" s="104"/>
      <c r="AH620" s="104"/>
      <c r="AI620" s="104"/>
      <c r="AJ620" s="104"/>
      <c r="AK620" s="104"/>
      <c r="AL620" s="104"/>
      <c r="AM620" s="104"/>
      <c r="AN620" s="104"/>
      <c r="AO620" s="104"/>
    </row>
    <row r="621" spans="1:41" ht="24" customHeight="1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  <c r="AA621" s="104"/>
      <c r="AB621" s="104"/>
      <c r="AC621" s="104"/>
      <c r="AD621" s="104"/>
      <c r="AE621" s="104"/>
      <c r="AF621" s="104"/>
      <c r="AG621" s="104"/>
      <c r="AH621" s="104"/>
      <c r="AI621" s="104"/>
      <c r="AJ621" s="104"/>
      <c r="AK621" s="104"/>
      <c r="AL621" s="104"/>
      <c r="AM621" s="104"/>
      <c r="AN621" s="104"/>
      <c r="AO621" s="104"/>
    </row>
    <row r="622" spans="1:41" ht="24" customHeight="1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  <c r="AA622" s="104"/>
      <c r="AB622" s="104"/>
      <c r="AC622" s="104"/>
      <c r="AD622" s="104"/>
      <c r="AE622" s="104"/>
      <c r="AF622" s="104"/>
      <c r="AG622" s="104"/>
      <c r="AH622" s="104"/>
      <c r="AI622" s="104"/>
      <c r="AJ622" s="104"/>
      <c r="AK622" s="104"/>
      <c r="AL622" s="104"/>
      <c r="AM622" s="104"/>
      <c r="AN622" s="104"/>
      <c r="AO622" s="104"/>
    </row>
    <row r="623" spans="1:41" ht="24" customHeight="1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  <c r="AA623" s="104"/>
      <c r="AB623" s="104"/>
      <c r="AC623" s="104"/>
      <c r="AD623" s="104"/>
      <c r="AE623" s="104"/>
      <c r="AF623" s="104"/>
      <c r="AG623" s="104"/>
      <c r="AH623" s="104"/>
      <c r="AI623" s="104"/>
      <c r="AJ623" s="104"/>
      <c r="AK623" s="104"/>
      <c r="AL623" s="104"/>
      <c r="AM623" s="104"/>
      <c r="AN623" s="104"/>
      <c r="AO623" s="104"/>
    </row>
    <row r="624" spans="1:41" ht="24" customHeight="1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  <c r="AA624" s="104"/>
      <c r="AB624" s="104"/>
      <c r="AC624" s="104"/>
      <c r="AD624" s="104"/>
      <c r="AE624" s="104"/>
      <c r="AF624" s="104"/>
      <c r="AG624" s="104"/>
      <c r="AH624" s="104"/>
      <c r="AI624" s="104"/>
      <c r="AJ624" s="104"/>
      <c r="AK624" s="104"/>
      <c r="AL624" s="104"/>
      <c r="AM624" s="104"/>
      <c r="AN624" s="104"/>
      <c r="AO624" s="104"/>
    </row>
    <row r="625" spans="1:41" ht="24" customHeight="1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  <c r="AA625" s="104"/>
      <c r="AB625" s="104"/>
      <c r="AC625" s="104"/>
      <c r="AD625" s="104"/>
      <c r="AE625" s="104"/>
      <c r="AF625" s="104"/>
      <c r="AG625" s="104"/>
      <c r="AH625" s="104"/>
      <c r="AI625" s="104"/>
      <c r="AJ625" s="104"/>
      <c r="AK625" s="104"/>
      <c r="AL625" s="104"/>
      <c r="AM625" s="104"/>
      <c r="AN625" s="104"/>
      <c r="AO625" s="104"/>
    </row>
    <row r="626" spans="1:41" ht="24" customHeight="1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  <c r="AA626" s="104"/>
      <c r="AB626" s="104"/>
      <c r="AC626" s="104"/>
      <c r="AD626" s="104"/>
      <c r="AE626" s="104"/>
      <c r="AF626" s="104"/>
      <c r="AG626" s="104"/>
      <c r="AH626" s="104"/>
      <c r="AI626" s="104"/>
      <c r="AJ626" s="104"/>
      <c r="AK626" s="104"/>
      <c r="AL626" s="104"/>
      <c r="AM626" s="104"/>
      <c r="AN626" s="104"/>
      <c r="AO626" s="104"/>
    </row>
    <row r="627" spans="1:41" ht="24" customHeight="1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  <c r="AA627" s="104"/>
      <c r="AB627" s="104"/>
      <c r="AC627" s="104"/>
      <c r="AD627" s="104"/>
      <c r="AE627" s="104"/>
      <c r="AF627" s="104"/>
      <c r="AG627" s="104"/>
      <c r="AH627" s="104"/>
      <c r="AI627" s="104"/>
      <c r="AJ627" s="104"/>
      <c r="AK627" s="104"/>
      <c r="AL627" s="104"/>
      <c r="AM627" s="104"/>
      <c r="AN627" s="104"/>
      <c r="AO627" s="104"/>
    </row>
    <row r="628" spans="1:41" ht="24" customHeight="1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  <c r="AA628" s="104"/>
      <c r="AB628" s="104"/>
      <c r="AC628" s="104"/>
      <c r="AD628" s="104"/>
      <c r="AE628" s="104"/>
      <c r="AF628" s="104"/>
      <c r="AG628" s="104"/>
      <c r="AH628" s="104"/>
      <c r="AI628" s="104"/>
      <c r="AJ628" s="104"/>
      <c r="AK628" s="104"/>
      <c r="AL628" s="104"/>
      <c r="AM628" s="104"/>
      <c r="AN628" s="104"/>
      <c r="AO628" s="104"/>
    </row>
    <row r="629" spans="1:41" ht="24" customHeight="1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  <c r="AA629" s="104"/>
      <c r="AB629" s="104"/>
      <c r="AC629" s="104"/>
      <c r="AD629" s="104"/>
      <c r="AE629" s="104"/>
      <c r="AF629" s="104"/>
      <c r="AG629" s="104"/>
      <c r="AH629" s="104"/>
      <c r="AI629" s="104"/>
      <c r="AJ629" s="104"/>
      <c r="AK629" s="104"/>
      <c r="AL629" s="104"/>
      <c r="AM629" s="104"/>
      <c r="AN629" s="104"/>
      <c r="AO629" s="104"/>
    </row>
    <row r="630" spans="1:41" ht="24" customHeight="1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  <c r="AA630" s="104"/>
      <c r="AB630" s="104"/>
      <c r="AC630" s="104"/>
      <c r="AD630" s="104"/>
      <c r="AE630" s="104"/>
      <c r="AF630" s="104"/>
      <c r="AG630" s="104"/>
      <c r="AH630" s="104"/>
      <c r="AI630" s="104"/>
      <c r="AJ630" s="104"/>
      <c r="AK630" s="104"/>
      <c r="AL630" s="104"/>
      <c r="AM630" s="104"/>
      <c r="AN630" s="104"/>
      <c r="AO630" s="104"/>
    </row>
    <row r="631" spans="1:41" ht="24" customHeight="1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  <c r="AA631" s="104"/>
      <c r="AB631" s="104"/>
      <c r="AC631" s="104"/>
      <c r="AD631" s="104"/>
      <c r="AE631" s="104"/>
      <c r="AF631" s="104"/>
      <c r="AG631" s="104"/>
      <c r="AH631" s="104"/>
      <c r="AI631" s="104"/>
      <c r="AJ631" s="104"/>
      <c r="AK631" s="104"/>
      <c r="AL631" s="104"/>
      <c r="AM631" s="104"/>
      <c r="AN631" s="104"/>
      <c r="AO631" s="104"/>
    </row>
    <row r="632" spans="1:41" ht="24" customHeight="1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  <c r="AA632" s="104"/>
      <c r="AB632" s="104"/>
      <c r="AC632" s="104"/>
      <c r="AD632" s="104"/>
      <c r="AE632" s="104"/>
      <c r="AF632" s="104"/>
      <c r="AG632" s="104"/>
      <c r="AH632" s="104"/>
      <c r="AI632" s="104"/>
      <c r="AJ632" s="104"/>
      <c r="AK632" s="104"/>
      <c r="AL632" s="104"/>
      <c r="AM632" s="104"/>
      <c r="AN632" s="104"/>
      <c r="AO632" s="104"/>
    </row>
    <row r="633" spans="1:41" ht="24" customHeight="1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  <c r="AA633" s="104"/>
      <c r="AB633" s="104"/>
      <c r="AC633" s="104"/>
      <c r="AD633" s="104"/>
      <c r="AE633" s="104"/>
      <c r="AF633" s="104"/>
      <c r="AG633" s="104"/>
      <c r="AH633" s="104"/>
      <c r="AI633" s="104"/>
      <c r="AJ633" s="104"/>
      <c r="AK633" s="104"/>
      <c r="AL633" s="104"/>
      <c r="AM633" s="104"/>
      <c r="AN633" s="104"/>
      <c r="AO633" s="104"/>
    </row>
    <row r="634" spans="1:41" ht="24" customHeight="1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  <c r="AA634" s="104"/>
      <c r="AB634" s="104"/>
      <c r="AC634" s="104"/>
      <c r="AD634" s="104"/>
      <c r="AE634" s="104"/>
      <c r="AF634" s="104"/>
      <c r="AG634" s="104"/>
      <c r="AH634" s="104"/>
      <c r="AI634" s="104"/>
      <c r="AJ634" s="104"/>
      <c r="AK634" s="104"/>
      <c r="AL634" s="104"/>
      <c r="AM634" s="104"/>
      <c r="AN634" s="104"/>
      <c r="AO634" s="104"/>
    </row>
    <row r="635" spans="1:41" ht="24" customHeight="1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  <c r="AA635" s="104"/>
      <c r="AB635" s="104"/>
      <c r="AC635" s="104"/>
      <c r="AD635" s="104"/>
      <c r="AE635" s="104"/>
      <c r="AF635" s="104"/>
      <c r="AG635" s="104"/>
      <c r="AH635" s="104"/>
      <c r="AI635" s="104"/>
      <c r="AJ635" s="104"/>
      <c r="AK635" s="104"/>
      <c r="AL635" s="104"/>
      <c r="AM635" s="104"/>
      <c r="AN635" s="104"/>
      <c r="AO635" s="104"/>
    </row>
    <row r="636" spans="1:41" ht="24" customHeight="1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  <c r="AA636" s="104"/>
      <c r="AB636" s="104"/>
      <c r="AC636" s="104"/>
      <c r="AD636" s="104"/>
      <c r="AE636" s="104"/>
      <c r="AF636" s="104"/>
      <c r="AG636" s="104"/>
      <c r="AH636" s="104"/>
      <c r="AI636" s="104"/>
      <c r="AJ636" s="104"/>
      <c r="AK636" s="104"/>
      <c r="AL636" s="104"/>
      <c r="AM636" s="104"/>
      <c r="AN636" s="104"/>
      <c r="AO636" s="104"/>
    </row>
    <row r="637" spans="1:41" ht="24" customHeight="1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  <c r="AA637" s="104"/>
      <c r="AB637" s="104"/>
      <c r="AC637" s="104"/>
      <c r="AD637" s="104"/>
      <c r="AE637" s="104"/>
      <c r="AF637" s="104"/>
      <c r="AG637" s="104"/>
      <c r="AH637" s="104"/>
      <c r="AI637" s="104"/>
      <c r="AJ637" s="104"/>
      <c r="AK637" s="104"/>
      <c r="AL637" s="104"/>
      <c r="AM637" s="104"/>
      <c r="AN637" s="104"/>
      <c r="AO637" s="104"/>
    </row>
    <row r="638" spans="1:41" ht="24" customHeight="1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  <c r="AA638" s="104"/>
      <c r="AB638" s="104"/>
      <c r="AC638" s="104"/>
      <c r="AD638" s="104"/>
      <c r="AE638" s="104"/>
      <c r="AF638" s="104"/>
      <c r="AG638" s="104"/>
      <c r="AH638" s="104"/>
      <c r="AI638" s="104"/>
      <c r="AJ638" s="104"/>
      <c r="AK638" s="104"/>
      <c r="AL638" s="104"/>
      <c r="AM638" s="104"/>
      <c r="AN638" s="104"/>
      <c r="AO638" s="104"/>
    </row>
    <row r="639" spans="1:41" ht="24" customHeight="1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  <c r="AA639" s="104"/>
      <c r="AB639" s="104"/>
      <c r="AC639" s="104"/>
      <c r="AD639" s="104"/>
      <c r="AE639" s="104"/>
      <c r="AF639" s="104"/>
      <c r="AG639" s="104"/>
      <c r="AH639" s="104"/>
      <c r="AI639" s="104"/>
      <c r="AJ639" s="104"/>
      <c r="AK639" s="104"/>
      <c r="AL639" s="104"/>
      <c r="AM639" s="104"/>
      <c r="AN639" s="104"/>
      <c r="AO639" s="104"/>
    </row>
    <row r="640" spans="1:41" ht="24" customHeight="1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  <c r="AA640" s="104"/>
      <c r="AB640" s="104"/>
      <c r="AC640" s="104"/>
      <c r="AD640" s="104"/>
      <c r="AE640" s="104"/>
      <c r="AF640" s="104"/>
      <c r="AG640" s="104"/>
      <c r="AH640" s="104"/>
      <c r="AI640" s="104"/>
      <c r="AJ640" s="104"/>
      <c r="AK640" s="104"/>
      <c r="AL640" s="104"/>
      <c r="AM640" s="104"/>
      <c r="AN640" s="104"/>
      <c r="AO640" s="104"/>
    </row>
    <row r="641" spans="1:41" ht="24" customHeight="1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  <c r="AA641" s="104"/>
      <c r="AB641" s="104"/>
      <c r="AC641" s="104"/>
      <c r="AD641" s="104"/>
      <c r="AE641" s="104"/>
      <c r="AF641" s="104"/>
      <c r="AG641" s="104"/>
      <c r="AH641" s="104"/>
      <c r="AI641" s="104"/>
      <c r="AJ641" s="104"/>
      <c r="AK641" s="104"/>
      <c r="AL641" s="104"/>
      <c r="AM641" s="104"/>
      <c r="AN641" s="104"/>
      <c r="AO641" s="104"/>
    </row>
    <row r="642" spans="1:41" ht="24" customHeight="1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  <c r="AA642" s="104"/>
      <c r="AB642" s="104"/>
      <c r="AC642" s="104"/>
      <c r="AD642" s="104"/>
      <c r="AE642" s="104"/>
      <c r="AF642" s="104"/>
      <c r="AG642" s="104"/>
      <c r="AH642" s="104"/>
      <c r="AI642" s="104"/>
      <c r="AJ642" s="104"/>
      <c r="AK642" s="104"/>
      <c r="AL642" s="104"/>
      <c r="AM642" s="104"/>
      <c r="AN642" s="104"/>
      <c r="AO642" s="104"/>
    </row>
    <row r="643" spans="1:41" ht="24" customHeight="1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  <c r="AA643" s="104"/>
      <c r="AB643" s="104"/>
      <c r="AC643" s="104"/>
      <c r="AD643" s="104"/>
      <c r="AE643" s="104"/>
      <c r="AF643" s="104"/>
      <c r="AG643" s="104"/>
      <c r="AH643" s="104"/>
      <c r="AI643" s="104"/>
      <c r="AJ643" s="104"/>
      <c r="AK643" s="104"/>
      <c r="AL643" s="104"/>
      <c r="AM643" s="104"/>
      <c r="AN643" s="104"/>
      <c r="AO643" s="104"/>
    </row>
    <row r="644" spans="1:41" ht="24" customHeight="1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  <c r="AA644" s="104"/>
      <c r="AB644" s="104"/>
      <c r="AC644" s="104"/>
      <c r="AD644" s="104"/>
      <c r="AE644" s="104"/>
      <c r="AF644" s="104"/>
      <c r="AG644" s="104"/>
      <c r="AH644" s="104"/>
      <c r="AI644" s="104"/>
      <c r="AJ644" s="104"/>
      <c r="AK644" s="104"/>
      <c r="AL644" s="104"/>
      <c r="AM644" s="104"/>
      <c r="AN644" s="104"/>
      <c r="AO644" s="104"/>
    </row>
    <row r="645" spans="1:41" ht="24" customHeight="1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  <c r="AA645" s="104"/>
      <c r="AB645" s="104"/>
      <c r="AC645" s="104"/>
      <c r="AD645" s="104"/>
      <c r="AE645" s="104"/>
      <c r="AF645" s="104"/>
      <c r="AG645" s="104"/>
      <c r="AH645" s="104"/>
      <c r="AI645" s="104"/>
      <c r="AJ645" s="104"/>
      <c r="AK645" s="104"/>
      <c r="AL645" s="104"/>
      <c r="AM645" s="104"/>
      <c r="AN645" s="104"/>
      <c r="AO645" s="104"/>
    </row>
    <row r="646" spans="1:41" ht="24" customHeight="1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  <c r="AA646" s="104"/>
      <c r="AB646" s="104"/>
      <c r="AC646" s="104"/>
      <c r="AD646" s="104"/>
      <c r="AE646" s="104"/>
      <c r="AF646" s="104"/>
      <c r="AG646" s="104"/>
      <c r="AH646" s="104"/>
      <c r="AI646" s="104"/>
      <c r="AJ646" s="104"/>
      <c r="AK646" s="104"/>
      <c r="AL646" s="104"/>
      <c r="AM646" s="104"/>
      <c r="AN646" s="104"/>
      <c r="AO646" s="104"/>
    </row>
    <row r="647" spans="1:41" ht="24" customHeight="1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  <c r="AA647" s="104"/>
      <c r="AB647" s="104"/>
      <c r="AC647" s="104"/>
      <c r="AD647" s="104"/>
      <c r="AE647" s="104"/>
      <c r="AF647" s="104"/>
      <c r="AG647" s="104"/>
      <c r="AH647" s="104"/>
      <c r="AI647" s="104"/>
      <c r="AJ647" s="104"/>
      <c r="AK647" s="104"/>
      <c r="AL647" s="104"/>
      <c r="AM647" s="104"/>
      <c r="AN647" s="104"/>
      <c r="AO647" s="104"/>
    </row>
    <row r="648" spans="1:41" ht="24" customHeight="1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  <c r="AA648" s="104"/>
      <c r="AB648" s="104"/>
      <c r="AC648" s="104"/>
      <c r="AD648" s="104"/>
      <c r="AE648" s="104"/>
      <c r="AF648" s="104"/>
      <c r="AG648" s="104"/>
      <c r="AH648" s="104"/>
      <c r="AI648" s="104"/>
      <c r="AJ648" s="104"/>
      <c r="AK648" s="104"/>
      <c r="AL648" s="104"/>
      <c r="AM648" s="104"/>
      <c r="AN648" s="104"/>
      <c r="AO648" s="104"/>
    </row>
    <row r="649" spans="1:41" ht="24" customHeight="1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  <c r="AA649" s="104"/>
      <c r="AB649" s="104"/>
      <c r="AC649" s="104"/>
      <c r="AD649" s="104"/>
      <c r="AE649" s="104"/>
      <c r="AF649" s="104"/>
      <c r="AG649" s="104"/>
      <c r="AH649" s="104"/>
      <c r="AI649" s="104"/>
      <c r="AJ649" s="104"/>
      <c r="AK649" s="104"/>
      <c r="AL649" s="104"/>
      <c r="AM649" s="104"/>
      <c r="AN649" s="104"/>
      <c r="AO649" s="104"/>
    </row>
    <row r="650" spans="1:41" ht="24" customHeight="1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104"/>
      <c r="AB650" s="104"/>
      <c r="AC650" s="104"/>
      <c r="AD650" s="104"/>
      <c r="AE650" s="104"/>
      <c r="AF650" s="104"/>
      <c r="AG650" s="104"/>
      <c r="AH650" s="104"/>
      <c r="AI650" s="104"/>
      <c r="AJ650" s="104"/>
      <c r="AK650" s="104"/>
      <c r="AL650" s="104"/>
      <c r="AM650" s="104"/>
      <c r="AN650" s="104"/>
      <c r="AO650" s="104"/>
    </row>
    <row r="651" spans="1:41" ht="24" customHeight="1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104"/>
      <c r="AB651" s="104"/>
      <c r="AC651" s="104"/>
      <c r="AD651" s="104"/>
      <c r="AE651" s="104"/>
      <c r="AF651" s="104"/>
      <c r="AG651" s="104"/>
      <c r="AH651" s="104"/>
      <c r="AI651" s="104"/>
      <c r="AJ651" s="104"/>
      <c r="AK651" s="104"/>
      <c r="AL651" s="104"/>
      <c r="AM651" s="104"/>
      <c r="AN651" s="104"/>
      <c r="AO651" s="104"/>
    </row>
    <row r="652" spans="1:41" ht="24" customHeight="1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  <c r="AA652" s="104"/>
      <c r="AB652" s="104"/>
      <c r="AC652" s="104"/>
      <c r="AD652" s="104"/>
      <c r="AE652" s="104"/>
      <c r="AF652" s="104"/>
      <c r="AG652" s="104"/>
      <c r="AH652" s="104"/>
      <c r="AI652" s="104"/>
      <c r="AJ652" s="104"/>
      <c r="AK652" s="104"/>
      <c r="AL652" s="104"/>
      <c r="AM652" s="104"/>
      <c r="AN652" s="104"/>
      <c r="AO652" s="104"/>
    </row>
    <row r="653" spans="1:41" ht="24" customHeight="1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  <c r="AO653" s="104"/>
    </row>
    <row r="654" spans="1:41" ht="24" customHeight="1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  <c r="AA654" s="104"/>
      <c r="AB654" s="104"/>
      <c r="AC654" s="104"/>
      <c r="AD654" s="104"/>
      <c r="AE654" s="104"/>
      <c r="AF654" s="104"/>
      <c r="AG654" s="104"/>
      <c r="AH654" s="104"/>
      <c r="AI654" s="104"/>
      <c r="AJ654" s="104"/>
      <c r="AK654" s="104"/>
      <c r="AL654" s="104"/>
      <c r="AM654" s="104"/>
      <c r="AN654" s="104"/>
      <c r="AO654" s="104"/>
    </row>
    <row r="655" spans="1:41" ht="24" customHeight="1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  <c r="AA655" s="104"/>
      <c r="AB655" s="104"/>
      <c r="AC655" s="104"/>
      <c r="AD655" s="104"/>
      <c r="AE655" s="104"/>
      <c r="AF655" s="104"/>
      <c r="AG655" s="104"/>
      <c r="AH655" s="104"/>
      <c r="AI655" s="104"/>
      <c r="AJ655" s="104"/>
      <c r="AK655" s="104"/>
      <c r="AL655" s="104"/>
      <c r="AM655" s="104"/>
      <c r="AN655" s="104"/>
      <c r="AO655" s="104"/>
    </row>
    <row r="656" spans="1:41" ht="24" customHeight="1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  <c r="AA656" s="104"/>
      <c r="AB656" s="104"/>
      <c r="AC656" s="104"/>
      <c r="AD656" s="104"/>
      <c r="AE656" s="104"/>
      <c r="AF656" s="104"/>
      <c r="AG656" s="104"/>
      <c r="AH656" s="104"/>
      <c r="AI656" s="104"/>
      <c r="AJ656" s="104"/>
      <c r="AK656" s="104"/>
      <c r="AL656" s="104"/>
      <c r="AM656" s="104"/>
      <c r="AN656" s="104"/>
      <c r="AO656" s="104"/>
    </row>
    <row r="657" spans="1:41" ht="24" customHeight="1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  <c r="AA657" s="104"/>
      <c r="AB657" s="104"/>
      <c r="AC657" s="104"/>
      <c r="AD657" s="104"/>
      <c r="AE657" s="104"/>
      <c r="AF657" s="104"/>
      <c r="AG657" s="104"/>
      <c r="AH657" s="104"/>
      <c r="AI657" s="104"/>
      <c r="AJ657" s="104"/>
      <c r="AK657" s="104"/>
      <c r="AL657" s="104"/>
      <c r="AM657" s="104"/>
      <c r="AN657" s="104"/>
      <c r="AO657" s="104"/>
    </row>
    <row r="658" spans="1:41" ht="24" customHeight="1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  <c r="AA658" s="104"/>
      <c r="AB658" s="104"/>
      <c r="AC658" s="104"/>
      <c r="AD658" s="104"/>
      <c r="AE658" s="104"/>
      <c r="AF658" s="104"/>
      <c r="AG658" s="104"/>
      <c r="AH658" s="104"/>
      <c r="AI658" s="104"/>
      <c r="AJ658" s="104"/>
      <c r="AK658" s="104"/>
      <c r="AL658" s="104"/>
      <c r="AM658" s="104"/>
      <c r="AN658" s="104"/>
      <c r="AO658" s="104"/>
    </row>
    <row r="659" spans="1:41" ht="24" customHeight="1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  <c r="AA659" s="104"/>
      <c r="AB659" s="104"/>
      <c r="AC659" s="104"/>
      <c r="AD659" s="104"/>
      <c r="AE659" s="104"/>
      <c r="AF659" s="104"/>
      <c r="AG659" s="104"/>
      <c r="AH659" s="104"/>
      <c r="AI659" s="104"/>
      <c r="AJ659" s="104"/>
      <c r="AK659" s="104"/>
      <c r="AL659" s="104"/>
      <c r="AM659" s="104"/>
      <c r="AN659" s="104"/>
      <c r="AO659" s="104"/>
    </row>
    <row r="660" spans="1:41" ht="24" customHeight="1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  <c r="AA660" s="104"/>
      <c r="AB660" s="104"/>
      <c r="AC660" s="104"/>
      <c r="AD660" s="104"/>
      <c r="AE660" s="104"/>
      <c r="AF660" s="104"/>
      <c r="AG660" s="104"/>
      <c r="AH660" s="104"/>
      <c r="AI660" s="104"/>
      <c r="AJ660" s="104"/>
      <c r="AK660" s="104"/>
      <c r="AL660" s="104"/>
      <c r="AM660" s="104"/>
      <c r="AN660" s="104"/>
      <c r="AO660" s="104"/>
    </row>
    <row r="661" spans="1:41" ht="24" customHeight="1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  <c r="AA661" s="104"/>
      <c r="AB661" s="104"/>
      <c r="AC661" s="104"/>
      <c r="AD661" s="104"/>
      <c r="AE661" s="104"/>
      <c r="AF661" s="104"/>
      <c r="AG661" s="104"/>
      <c r="AH661" s="104"/>
      <c r="AI661" s="104"/>
      <c r="AJ661" s="104"/>
      <c r="AK661" s="104"/>
      <c r="AL661" s="104"/>
      <c r="AM661" s="104"/>
      <c r="AN661" s="104"/>
      <c r="AO661" s="104"/>
    </row>
    <row r="662" spans="1:41" ht="24" customHeight="1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  <c r="AA662" s="104"/>
      <c r="AB662" s="104"/>
      <c r="AC662" s="104"/>
      <c r="AD662" s="104"/>
      <c r="AE662" s="104"/>
      <c r="AF662" s="104"/>
      <c r="AG662" s="104"/>
      <c r="AH662" s="104"/>
      <c r="AI662" s="104"/>
      <c r="AJ662" s="104"/>
      <c r="AK662" s="104"/>
      <c r="AL662" s="104"/>
      <c r="AM662" s="104"/>
      <c r="AN662" s="104"/>
      <c r="AO662" s="104"/>
    </row>
    <row r="663" spans="1:41" ht="24" customHeight="1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  <c r="AA663" s="104"/>
      <c r="AB663" s="104"/>
      <c r="AC663" s="104"/>
      <c r="AD663" s="104"/>
      <c r="AE663" s="104"/>
      <c r="AF663" s="104"/>
      <c r="AG663" s="104"/>
      <c r="AH663" s="104"/>
      <c r="AI663" s="104"/>
      <c r="AJ663" s="104"/>
      <c r="AK663" s="104"/>
      <c r="AL663" s="104"/>
      <c r="AM663" s="104"/>
      <c r="AN663" s="104"/>
      <c r="AO663" s="104"/>
    </row>
    <row r="664" spans="1:41" ht="24" customHeight="1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  <c r="AA664" s="104"/>
      <c r="AB664" s="104"/>
      <c r="AC664" s="104"/>
      <c r="AD664" s="104"/>
      <c r="AE664" s="104"/>
      <c r="AF664" s="104"/>
      <c r="AG664" s="104"/>
      <c r="AH664" s="104"/>
      <c r="AI664" s="104"/>
      <c r="AJ664" s="104"/>
      <c r="AK664" s="104"/>
      <c r="AL664" s="104"/>
      <c r="AM664" s="104"/>
      <c r="AN664" s="104"/>
      <c r="AO664" s="104"/>
    </row>
    <row r="665" spans="1:41" ht="24" customHeight="1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  <c r="AA665" s="104"/>
      <c r="AB665" s="104"/>
      <c r="AC665" s="104"/>
      <c r="AD665" s="104"/>
      <c r="AE665" s="104"/>
      <c r="AF665" s="104"/>
      <c r="AG665" s="104"/>
      <c r="AH665" s="104"/>
      <c r="AI665" s="104"/>
      <c r="AJ665" s="104"/>
      <c r="AK665" s="104"/>
      <c r="AL665" s="104"/>
      <c r="AM665" s="104"/>
      <c r="AN665" s="104"/>
      <c r="AO665" s="104"/>
    </row>
    <row r="666" spans="1:41" ht="24" customHeight="1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  <c r="AA666" s="104"/>
      <c r="AB666" s="104"/>
      <c r="AC666" s="104"/>
      <c r="AD666" s="104"/>
      <c r="AE666" s="104"/>
      <c r="AF666" s="104"/>
      <c r="AG666" s="104"/>
      <c r="AH666" s="104"/>
      <c r="AI666" s="104"/>
      <c r="AJ666" s="104"/>
      <c r="AK666" s="104"/>
      <c r="AL666" s="104"/>
      <c r="AM666" s="104"/>
      <c r="AN666" s="104"/>
      <c r="AO666" s="104"/>
    </row>
    <row r="667" spans="1:41" ht="24" customHeight="1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  <c r="AA667" s="104"/>
      <c r="AB667" s="104"/>
      <c r="AC667" s="104"/>
      <c r="AD667" s="104"/>
      <c r="AE667" s="104"/>
      <c r="AF667" s="104"/>
      <c r="AG667" s="104"/>
      <c r="AH667" s="104"/>
      <c r="AI667" s="104"/>
      <c r="AJ667" s="104"/>
      <c r="AK667" s="104"/>
      <c r="AL667" s="104"/>
      <c r="AM667" s="104"/>
      <c r="AN667" s="104"/>
      <c r="AO667" s="104"/>
    </row>
    <row r="668" spans="1:41" ht="24" customHeight="1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  <c r="AA668" s="104"/>
      <c r="AB668" s="104"/>
      <c r="AC668" s="104"/>
      <c r="AD668" s="104"/>
      <c r="AE668" s="104"/>
      <c r="AF668" s="104"/>
      <c r="AG668" s="104"/>
      <c r="AH668" s="104"/>
      <c r="AI668" s="104"/>
      <c r="AJ668" s="104"/>
      <c r="AK668" s="104"/>
      <c r="AL668" s="104"/>
      <c r="AM668" s="104"/>
      <c r="AN668" s="104"/>
      <c r="AO668" s="104"/>
    </row>
    <row r="669" spans="1:41" ht="24" customHeight="1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  <c r="AA669" s="104"/>
      <c r="AB669" s="104"/>
      <c r="AC669" s="104"/>
      <c r="AD669" s="104"/>
      <c r="AE669" s="104"/>
      <c r="AF669" s="104"/>
      <c r="AG669" s="104"/>
      <c r="AH669" s="104"/>
      <c r="AI669" s="104"/>
      <c r="AJ669" s="104"/>
      <c r="AK669" s="104"/>
      <c r="AL669" s="104"/>
      <c r="AM669" s="104"/>
      <c r="AN669" s="104"/>
      <c r="AO669" s="104"/>
    </row>
    <row r="670" spans="1:41" ht="24" customHeight="1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  <c r="AA670" s="104"/>
      <c r="AB670" s="104"/>
      <c r="AC670" s="104"/>
      <c r="AD670" s="104"/>
      <c r="AE670" s="104"/>
      <c r="AF670" s="104"/>
      <c r="AG670" s="104"/>
      <c r="AH670" s="104"/>
      <c r="AI670" s="104"/>
      <c r="AJ670" s="104"/>
      <c r="AK670" s="104"/>
      <c r="AL670" s="104"/>
      <c r="AM670" s="104"/>
      <c r="AN670" s="104"/>
      <c r="AO670" s="104"/>
    </row>
    <row r="671" spans="1:41" ht="24" customHeight="1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  <c r="AA671" s="104"/>
      <c r="AB671" s="104"/>
      <c r="AC671" s="104"/>
      <c r="AD671" s="104"/>
      <c r="AE671" s="104"/>
      <c r="AF671" s="104"/>
      <c r="AG671" s="104"/>
      <c r="AH671" s="104"/>
      <c r="AI671" s="104"/>
      <c r="AJ671" s="104"/>
      <c r="AK671" s="104"/>
      <c r="AL671" s="104"/>
      <c r="AM671" s="104"/>
      <c r="AN671" s="104"/>
      <c r="AO671" s="104"/>
    </row>
    <row r="672" spans="1:41" ht="24" customHeight="1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  <c r="AA672" s="104"/>
      <c r="AB672" s="104"/>
      <c r="AC672" s="104"/>
      <c r="AD672" s="104"/>
      <c r="AE672" s="104"/>
      <c r="AF672" s="104"/>
      <c r="AG672" s="104"/>
      <c r="AH672" s="104"/>
      <c r="AI672" s="104"/>
      <c r="AJ672" s="104"/>
      <c r="AK672" s="104"/>
      <c r="AL672" s="104"/>
      <c r="AM672" s="104"/>
      <c r="AN672" s="104"/>
      <c r="AO672" s="104"/>
    </row>
    <row r="673" spans="1:41" ht="24" customHeight="1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  <c r="AA673" s="104"/>
      <c r="AB673" s="104"/>
      <c r="AC673" s="104"/>
      <c r="AD673" s="104"/>
      <c r="AE673" s="104"/>
      <c r="AF673" s="104"/>
      <c r="AG673" s="104"/>
      <c r="AH673" s="104"/>
      <c r="AI673" s="104"/>
      <c r="AJ673" s="104"/>
      <c r="AK673" s="104"/>
      <c r="AL673" s="104"/>
      <c r="AM673" s="104"/>
      <c r="AN673" s="104"/>
      <c r="AO673" s="104"/>
    </row>
    <row r="674" spans="1:41" ht="24" customHeight="1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  <c r="AA674" s="104"/>
      <c r="AB674" s="104"/>
      <c r="AC674" s="104"/>
      <c r="AD674" s="104"/>
      <c r="AE674" s="104"/>
      <c r="AF674" s="104"/>
      <c r="AG674" s="104"/>
      <c r="AH674" s="104"/>
      <c r="AI674" s="104"/>
      <c r="AJ674" s="104"/>
      <c r="AK674" s="104"/>
      <c r="AL674" s="104"/>
      <c r="AM674" s="104"/>
      <c r="AN674" s="104"/>
      <c r="AO674" s="104"/>
    </row>
    <row r="675" spans="1:41" ht="24" customHeight="1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  <c r="AA675" s="104"/>
      <c r="AB675" s="104"/>
      <c r="AC675" s="104"/>
      <c r="AD675" s="104"/>
      <c r="AE675" s="104"/>
      <c r="AF675" s="104"/>
      <c r="AG675" s="104"/>
      <c r="AH675" s="104"/>
      <c r="AI675" s="104"/>
      <c r="AJ675" s="104"/>
      <c r="AK675" s="104"/>
      <c r="AL675" s="104"/>
      <c r="AM675" s="104"/>
      <c r="AN675" s="104"/>
      <c r="AO675" s="104"/>
    </row>
    <row r="676" spans="1:41" ht="24" customHeight="1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  <c r="AA676" s="104"/>
      <c r="AB676" s="104"/>
      <c r="AC676" s="104"/>
      <c r="AD676" s="104"/>
      <c r="AE676" s="104"/>
      <c r="AF676" s="104"/>
      <c r="AG676" s="104"/>
      <c r="AH676" s="104"/>
      <c r="AI676" s="104"/>
      <c r="AJ676" s="104"/>
      <c r="AK676" s="104"/>
      <c r="AL676" s="104"/>
      <c r="AM676" s="104"/>
      <c r="AN676" s="104"/>
      <c r="AO676" s="104"/>
    </row>
    <row r="677" spans="1:41" ht="24" customHeight="1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  <c r="AA677" s="104"/>
      <c r="AB677" s="104"/>
      <c r="AC677" s="104"/>
      <c r="AD677" s="104"/>
      <c r="AE677" s="104"/>
      <c r="AF677" s="104"/>
      <c r="AG677" s="104"/>
      <c r="AH677" s="104"/>
      <c r="AI677" s="104"/>
      <c r="AJ677" s="104"/>
      <c r="AK677" s="104"/>
      <c r="AL677" s="104"/>
      <c r="AM677" s="104"/>
      <c r="AN677" s="104"/>
      <c r="AO677" s="104"/>
    </row>
    <row r="678" spans="1:41" ht="24" customHeight="1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  <c r="AA678" s="104"/>
      <c r="AB678" s="104"/>
      <c r="AC678" s="104"/>
      <c r="AD678" s="104"/>
      <c r="AE678" s="104"/>
      <c r="AF678" s="104"/>
      <c r="AG678" s="104"/>
      <c r="AH678" s="104"/>
      <c r="AI678" s="104"/>
      <c r="AJ678" s="104"/>
      <c r="AK678" s="104"/>
      <c r="AL678" s="104"/>
      <c r="AM678" s="104"/>
      <c r="AN678" s="104"/>
      <c r="AO678" s="104"/>
    </row>
    <row r="679" spans="1:41" ht="24" customHeight="1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  <c r="AA679" s="104"/>
      <c r="AB679" s="104"/>
      <c r="AC679" s="104"/>
      <c r="AD679" s="104"/>
      <c r="AE679" s="104"/>
      <c r="AF679" s="104"/>
      <c r="AG679" s="104"/>
      <c r="AH679" s="104"/>
      <c r="AI679" s="104"/>
      <c r="AJ679" s="104"/>
      <c r="AK679" s="104"/>
      <c r="AL679" s="104"/>
      <c r="AM679" s="104"/>
      <c r="AN679" s="104"/>
      <c r="AO679" s="104"/>
    </row>
    <row r="680" spans="1:41" ht="24" customHeight="1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  <c r="AA680" s="104"/>
      <c r="AB680" s="104"/>
      <c r="AC680" s="104"/>
      <c r="AD680" s="104"/>
      <c r="AE680" s="104"/>
      <c r="AF680" s="104"/>
      <c r="AG680" s="104"/>
      <c r="AH680" s="104"/>
      <c r="AI680" s="104"/>
      <c r="AJ680" s="104"/>
      <c r="AK680" s="104"/>
      <c r="AL680" s="104"/>
      <c r="AM680" s="104"/>
      <c r="AN680" s="104"/>
      <c r="AO680" s="104"/>
    </row>
    <row r="681" spans="1:41" ht="24" customHeight="1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  <c r="AA681" s="104"/>
      <c r="AB681" s="104"/>
      <c r="AC681" s="104"/>
      <c r="AD681" s="104"/>
      <c r="AE681" s="104"/>
      <c r="AF681" s="104"/>
      <c r="AG681" s="104"/>
      <c r="AH681" s="104"/>
      <c r="AI681" s="104"/>
      <c r="AJ681" s="104"/>
      <c r="AK681" s="104"/>
      <c r="AL681" s="104"/>
      <c r="AM681" s="104"/>
      <c r="AN681" s="104"/>
      <c r="AO681" s="104"/>
    </row>
    <row r="682" spans="1:41" ht="24" customHeight="1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  <c r="AA682" s="104"/>
      <c r="AB682" s="104"/>
      <c r="AC682" s="104"/>
      <c r="AD682" s="104"/>
      <c r="AE682" s="104"/>
      <c r="AF682" s="104"/>
      <c r="AG682" s="104"/>
      <c r="AH682" s="104"/>
      <c r="AI682" s="104"/>
      <c r="AJ682" s="104"/>
      <c r="AK682" s="104"/>
      <c r="AL682" s="104"/>
      <c r="AM682" s="104"/>
      <c r="AN682" s="104"/>
      <c r="AO682" s="104"/>
    </row>
    <row r="683" spans="1:41" ht="24" customHeight="1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  <c r="AA683" s="104"/>
      <c r="AB683" s="104"/>
      <c r="AC683" s="104"/>
      <c r="AD683" s="104"/>
      <c r="AE683" s="104"/>
      <c r="AF683" s="104"/>
      <c r="AG683" s="104"/>
      <c r="AH683" s="104"/>
      <c r="AI683" s="104"/>
      <c r="AJ683" s="104"/>
      <c r="AK683" s="104"/>
      <c r="AL683" s="104"/>
      <c r="AM683" s="104"/>
      <c r="AN683" s="104"/>
      <c r="AO683" s="104"/>
    </row>
    <row r="684" spans="1:41" ht="24" customHeight="1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  <c r="AA684" s="104"/>
      <c r="AB684" s="104"/>
      <c r="AC684" s="104"/>
      <c r="AD684" s="104"/>
      <c r="AE684" s="104"/>
      <c r="AF684" s="104"/>
      <c r="AG684" s="104"/>
      <c r="AH684" s="104"/>
      <c r="AI684" s="104"/>
      <c r="AJ684" s="104"/>
      <c r="AK684" s="104"/>
      <c r="AL684" s="104"/>
      <c r="AM684" s="104"/>
      <c r="AN684" s="104"/>
      <c r="AO684" s="104"/>
    </row>
    <row r="685" spans="1:41" ht="24" customHeight="1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  <c r="AA685" s="104"/>
      <c r="AB685" s="104"/>
      <c r="AC685" s="104"/>
      <c r="AD685" s="104"/>
      <c r="AE685" s="104"/>
      <c r="AF685" s="104"/>
      <c r="AG685" s="104"/>
      <c r="AH685" s="104"/>
      <c r="AI685" s="104"/>
      <c r="AJ685" s="104"/>
      <c r="AK685" s="104"/>
      <c r="AL685" s="104"/>
      <c r="AM685" s="104"/>
      <c r="AN685" s="104"/>
      <c r="AO685" s="104"/>
    </row>
    <row r="686" spans="1:41" ht="24" customHeight="1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  <c r="AA686" s="104"/>
      <c r="AB686" s="104"/>
      <c r="AC686" s="104"/>
      <c r="AD686" s="104"/>
      <c r="AE686" s="104"/>
      <c r="AF686" s="104"/>
      <c r="AG686" s="104"/>
      <c r="AH686" s="104"/>
      <c r="AI686" s="104"/>
      <c r="AJ686" s="104"/>
      <c r="AK686" s="104"/>
      <c r="AL686" s="104"/>
      <c r="AM686" s="104"/>
      <c r="AN686" s="104"/>
      <c r="AO686" s="104"/>
    </row>
    <row r="687" spans="1:41" ht="24" customHeight="1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  <c r="AA687" s="104"/>
      <c r="AB687" s="104"/>
      <c r="AC687" s="104"/>
      <c r="AD687" s="104"/>
      <c r="AE687" s="104"/>
      <c r="AF687" s="104"/>
      <c r="AG687" s="104"/>
      <c r="AH687" s="104"/>
      <c r="AI687" s="104"/>
      <c r="AJ687" s="104"/>
      <c r="AK687" s="104"/>
      <c r="AL687" s="104"/>
      <c r="AM687" s="104"/>
      <c r="AN687" s="104"/>
      <c r="AO687" s="104"/>
    </row>
    <row r="688" spans="1:41" ht="24" customHeight="1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  <c r="AA688" s="104"/>
      <c r="AB688" s="104"/>
      <c r="AC688" s="104"/>
      <c r="AD688" s="104"/>
      <c r="AE688" s="104"/>
      <c r="AF688" s="104"/>
      <c r="AG688" s="104"/>
      <c r="AH688" s="104"/>
      <c r="AI688" s="104"/>
      <c r="AJ688" s="104"/>
      <c r="AK688" s="104"/>
      <c r="AL688" s="104"/>
      <c r="AM688" s="104"/>
      <c r="AN688" s="104"/>
      <c r="AO688" s="104"/>
    </row>
    <row r="689" spans="1:41" ht="24" customHeight="1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  <c r="AA689" s="104"/>
      <c r="AB689" s="104"/>
      <c r="AC689" s="104"/>
      <c r="AD689" s="104"/>
      <c r="AE689" s="104"/>
      <c r="AF689" s="104"/>
      <c r="AG689" s="104"/>
      <c r="AH689" s="104"/>
      <c r="AI689" s="104"/>
      <c r="AJ689" s="104"/>
      <c r="AK689" s="104"/>
      <c r="AL689" s="104"/>
      <c r="AM689" s="104"/>
      <c r="AN689" s="104"/>
      <c r="AO689" s="104"/>
    </row>
    <row r="690" spans="1:41" ht="24" customHeight="1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  <c r="AA690" s="104"/>
      <c r="AB690" s="104"/>
      <c r="AC690" s="104"/>
      <c r="AD690" s="104"/>
      <c r="AE690" s="104"/>
      <c r="AF690" s="104"/>
      <c r="AG690" s="104"/>
      <c r="AH690" s="104"/>
      <c r="AI690" s="104"/>
      <c r="AJ690" s="104"/>
      <c r="AK690" s="104"/>
      <c r="AL690" s="104"/>
      <c r="AM690" s="104"/>
      <c r="AN690" s="104"/>
      <c r="AO690" s="104"/>
    </row>
    <row r="691" spans="1:41" ht="24" customHeight="1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04"/>
      <c r="AM691" s="104"/>
      <c r="AN691" s="104"/>
      <c r="AO691" s="104"/>
    </row>
    <row r="692" spans="1:41" ht="24" customHeight="1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04"/>
      <c r="AM692" s="104"/>
      <c r="AN692" s="104"/>
      <c r="AO692" s="104"/>
    </row>
    <row r="693" spans="1:41" ht="24" customHeight="1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04"/>
      <c r="AM693" s="104"/>
      <c r="AN693" s="104"/>
      <c r="AO693" s="104"/>
    </row>
    <row r="694" spans="1:41" ht="24" customHeight="1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04"/>
      <c r="AM694" s="104"/>
      <c r="AN694" s="104"/>
      <c r="AO694" s="104"/>
    </row>
    <row r="695" spans="1:41" ht="24" customHeight="1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04"/>
      <c r="AM695" s="104"/>
      <c r="AN695" s="104"/>
      <c r="AO695" s="104"/>
    </row>
    <row r="696" spans="1:41" ht="24" customHeight="1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04"/>
      <c r="AM696" s="104"/>
      <c r="AN696" s="104"/>
      <c r="AO696" s="104"/>
    </row>
    <row r="697" spans="1:41" ht="24" customHeight="1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04"/>
      <c r="AM697" s="104"/>
      <c r="AN697" s="104"/>
      <c r="AO697" s="104"/>
    </row>
    <row r="698" spans="1:41" ht="24" customHeight="1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04"/>
      <c r="AM698" s="104"/>
      <c r="AN698" s="104"/>
      <c r="AO698" s="104"/>
    </row>
    <row r="699" spans="1:41" ht="24" customHeight="1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  <c r="AA699" s="104"/>
      <c r="AB699" s="104"/>
      <c r="AC699" s="104"/>
      <c r="AD699" s="104"/>
      <c r="AE699" s="104"/>
      <c r="AF699" s="104"/>
      <c r="AG699" s="104"/>
      <c r="AH699" s="104"/>
      <c r="AI699" s="104"/>
      <c r="AJ699" s="104"/>
      <c r="AK699" s="104"/>
      <c r="AL699" s="104"/>
      <c r="AM699" s="104"/>
      <c r="AN699" s="104"/>
      <c r="AO699" s="104"/>
    </row>
    <row r="700" spans="1:41" ht="24" customHeight="1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  <c r="AA700" s="104"/>
      <c r="AB700" s="104"/>
      <c r="AC700" s="104"/>
      <c r="AD700" s="104"/>
      <c r="AE700" s="104"/>
      <c r="AF700" s="104"/>
      <c r="AG700" s="104"/>
      <c r="AH700" s="104"/>
      <c r="AI700" s="104"/>
      <c r="AJ700" s="104"/>
      <c r="AK700" s="104"/>
      <c r="AL700" s="104"/>
      <c r="AM700" s="104"/>
      <c r="AN700" s="104"/>
      <c r="AO700" s="104"/>
    </row>
    <row r="701" spans="1:41" ht="24" customHeight="1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  <c r="AA701" s="104"/>
      <c r="AB701" s="104"/>
      <c r="AC701" s="104"/>
      <c r="AD701" s="104"/>
      <c r="AE701" s="104"/>
      <c r="AF701" s="104"/>
      <c r="AG701" s="104"/>
      <c r="AH701" s="104"/>
      <c r="AI701" s="104"/>
      <c r="AJ701" s="104"/>
      <c r="AK701" s="104"/>
      <c r="AL701" s="104"/>
      <c r="AM701" s="104"/>
      <c r="AN701" s="104"/>
      <c r="AO701" s="104"/>
    </row>
    <row r="702" spans="1:41" ht="24" customHeight="1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  <c r="AA702" s="104"/>
      <c r="AB702" s="104"/>
      <c r="AC702" s="104"/>
      <c r="AD702" s="104"/>
      <c r="AE702" s="104"/>
      <c r="AF702" s="104"/>
      <c r="AG702" s="104"/>
      <c r="AH702" s="104"/>
      <c r="AI702" s="104"/>
      <c r="AJ702" s="104"/>
      <c r="AK702" s="104"/>
      <c r="AL702" s="104"/>
      <c r="AM702" s="104"/>
      <c r="AN702" s="104"/>
      <c r="AO702" s="104"/>
    </row>
    <row r="703" spans="1:41" ht="24" customHeight="1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  <c r="AA703" s="104"/>
      <c r="AB703" s="104"/>
      <c r="AC703" s="104"/>
      <c r="AD703" s="104"/>
      <c r="AE703" s="104"/>
      <c r="AF703" s="104"/>
      <c r="AG703" s="104"/>
      <c r="AH703" s="104"/>
      <c r="AI703" s="104"/>
      <c r="AJ703" s="104"/>
      <c r="AK703" s="104"/>
      <c r="AL703" s="104"/>
      <c r="AM703" s="104"/>
      <c r="AN703" s="104"/>
      <c r="AO703" s="104"/>
    </row>
    <row r="704" spans="1:41" ht="24" customHeight="1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  <c r="AA704" s="104"/>
      <c r="AB704" s="104"/>
      <c r="AC704" s="104"/>
      <c r="AD704" s="104"/>
      <c r="AE704" s="104"/>
      <c r="AF704" s="104"/>
      <c r="AG704" s="104"/>
      <c r="AH704" s="104"/>
      <c r="AI704" s="104"/>
      <c r="AJ704" s="104"/>
      <c r="AK704" s="104"/>
      <c r="AL704" s="104"/>
      <c r="AM704" s="104"/>
      <c r="AN704" s="104"/>
      <c r="AO704" s="104"/>
    </row>
    <row r="705" spans="1:41" ht="24" customHeight="1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  <c r="AA705" s="104"/>
      <c r="AB705" s="104"/>
      <c r="AC705" s="104"/>
      <c r="AD705" s="104"/>
      <c r="AE705" s="104"/>
      <c r="AF705" s="104"/>
      <c r="AG705" s="104"/>
      <c r="AH705" s="104"/>
      <c r="AI705" s="104"/>
      <c r="AJ705" s="104"/>
      <c r="AK705" s="104"/>
      <c r="AL705" s="104"/>
      <c r="AM705" s="104"/>
      <c r="AN705" s="104"/>
      <c r="AO705" s="104"/>
    </row>
    <row r="706" spans="1:41" ht="24" customHeight="1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  <c r="AA706" s="104"/>
      <c r="AB706" s="104"/>
      <c r="AC706" s="104"/>
      <c r="AD706" s="104"/>
      <c r="AE706" s="104"/>
      <c r="AF706" s="104"/>
      <c r="AG706" s="104"/>
      <c r="AH706" s="104"/>
      <c r="AI706" s="104"/>
      <c r="AJ706" s="104"/>
      <c r="AK706" s="104"/>
      <c r="AL706" s="104"/>
      <c r="AM706" s="104"/>
      <c r="AN706" s="104"/>
      <c r="AO706" s="104"/>
    </row>
    <row r="707" spans="1:41" ht="24" customHeight="1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  <c r="AA707" s="104"/>
      <c r="AB707" s="104"/>
      <c r="AC707" s="104"/>
      <c r="AD707" s="104"/>
      <c r="AE707" s="104"/>
      <c r="AF707" s="104"/>
      <c r="AG707" s="104"/>
      <c r="AH707" s="104"/>
      <c r="AI707" s="104"/>
      <c r="AJ707" s="104"/>
      <c r="AK707" s="104"/>
      <c r="AL707" s="104"/>
      <c r="AM707" s="104"/>
      <c r="AN707" s="104"/>
      <c r="AO707" s="104"/>
    </row>
    <row r="708" spans="1:41" ht="24" customHeight="1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  <c r="AA708" s="104"/>
      <c r="AB708" s="104"/>
      <c r="AC708" s="104"/>
      <c r="AD708" s="104"/>
      <c r="AE708" s="104"/>
      <c r="AF708" s="104"/>
      <c r="AG708" s="104"/>
      <c r="AH708" s="104"/>
      <c r="AI708" s="104"/>
      <c r="AJ708" s="104"/>
      <c r="AK708" s="104"/>
      <c r="AL708" s="104"/>
      <c r="AM708" s="104"/>
      <c r="AN708" s="104"/>
      <c r="AO708" s="104"/>
    </row>
    <row r="709" spans="1:41" ht="24" customHeight="1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  <c r="AA709" s="104"/>
      <c r="AB709" s="104"/>
      <c r="AC709" s="104"/>
      <c r="AD709" s="104"/>
      <c r="AE709" s="104"/>
      <c r="AF709" s="104"/>
      <c r="AG709" s="104"/>
      <c r="AH709" s="104"/>
      <c r="AI709" s="104"/>
      <c r="AJ709" s="104"/>
      <c r="AK709" s="104"/>
      <c r="AL709" s="104"/>
      <c r="AM709" s="104"/>
      <c r="AN709" s="104"/>
      <c r="AO709" s="104"/>
    </row>
    <row r="710" spans="1:41" ht="24" customHeight="1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  <c r="AA710" s="104"/>
      <c r="AB710" s="104"/>
      <c r="AC710" s="104"/>
      <c r="AD710" s="104"/>
      <c r="AE710" s="104"/>
      <c r="AF710" s="104"/>
      <c r="AG710" s="104"/>
      <c r="AH710" s="104"/>
      <c r="AI710" s="104"/>
      <c r="AJ710" s="104"/>
      <c r="AK710" s="104"/>
      <c r="AL710" s="104"/>
      <c r="AM710" s="104"/>
      <c r="AN710" s="104"/>
      <c r="AO710" s="104"/>
    </row>
    <row r="711" spans="1:41" ht="24" customHeight="1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  <c r="AA711" s="104"/>
      <c r="AB711" s="104"/>
      <c r="AC711" s="104"/>
      <c r="AD711" s="104"/>
      <c r="AE711" s="104"/>
      <c r="AF711" s="104"/>
      <c r="AG711" s="104"/>
      <c r="AH711" s="104"/>
      <c r="AI711" s="104"/>
      <c r="AJ711" s="104"/>
      <c r="AK711" s="104"/>
      <c r="AL711" s="104"/>
      <c r="AM711" s="104"/>
      <c r="AN711" s="104"/>
      <c r="AO711" s="104"/>
    </row>
    <row r="712" spans="1:41" ht="24" customHeight="1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  <c r="AA712" s="104"/>
      <c r="AB712" s="104"/>
      <c r="AC712" s="104"/>
      <c r="AD712" s="104"/>
      <c r="AE712" s="104"/>
      <c r="AF712" s="104"/>
      <c r="AG712" s="104"/>
      <c r="AH712" s="104"/>
      <c r="AI712" s="104"/>
      <c r="AJ712" s="104"/>
      <c r="AK712" s="104"/>
      <c r="AL712" s="104"/>
      <c r="AM712" s="104"/>
      <c r="AN712" s="104"/>
      <c r="AO712" s="104"/>
    </row>
    <row r="713" spans="1:41" ht="24" customHeight="1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  <c r="AA713" s="104"/>
      <c r="AB713" s="104"/>
      <c r="AC713" s="104"/>
      <c r="AD713" s="104"/>
      <c r="AE713" s="104"/>
      <c r="AF713" s="104"/>
      <c r="AG713" s="104"/>
      <c r="AH713" s="104"/>
      <c r="AI713" s="104"/>
      <c r="AJ713" s="104"/>
      <c r="AK713" s="104"/>
      <c r="AL713" s="104"/>
      <c r="AM713" s="104"/>
      <c r="AN713" s="104"/>
      <c r="AO713" s="104"/>
    </row>
    <row r="714" spans="1:41" ht="24" customHeight="1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  <c r="AA714" s="104"/>
      <c r="AB714" s="104"/>
      <c r="AC714" s="104"/>
      <c r="AD714" s="104"/>
      <c r="AE714" s="104"/>
      <c r="AF714" s="104"/>
      <c r="AG714" s="104"/>
      <c r="AH714" s="104"/>
      <c r="AI714" s="104"/>
      <c r="AJ714" s="104"/>
      <c r="AK714" s="104"/>
      <c r="AL714" s="104"/>
      <c r="AM714" s="104"/>
      <c r="AN714" s="104"/>
      <c r="AO714" s="104"/>
    </row>
    <row r="715" spans="1:41" ht="24" customHeight="1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  <c r="AA715" s="104"/>
      <c r="AB715" s="104"/>
      <c r="AC715" s="104"/>
      <c r="AD715" s="104"/>
      <c r="AE715" s="104"/>
      <c r="AF715" s="104"/>
      <c r="AG715" s="104"/>
      <c r="AH715" s="104"/>
      <c r="AI715" s="104"/>
      <c r="AJ715" s="104"/>
      <c r="AK715" s="104"/>
      <c r="AL715" s="104"/>
      <c r="AM715" s="104"/>
      <c r="AN715" s="104"/>
      <c r="AO715" s="104"/>
    </row>
    <row r="716" spans="1:41" ht="24" customHeight="1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  <c r="AA716" s="104"/>
      <c r="AB716" s="104"/>
      <c r="AC716" s="104"/>
      <c r="AD716" s="104"/>
      <c r="AE716" s="104"/>
      <c r="AF716" s="104"/>
      <c r="AG716" s="104"/>
      <c r="AH716" s="104"/>
      <c r="AI716" s="104"/>
      <c r="AJ716" s="104"/>
      <c r="AK716" s="104"/>
      <c r="AL716" s="104"/>
      <c r="AM716" s="104"/>
      <c r="AN716" s="104"/>
      <c r="AO716" s="104"/>
    </row>
    <row r="717" spans="1:41" ht="24" customHeight="1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  <c r="AA717" s="104"/>
      <c r="AB717" s="104"/>
      <c r="AC717" s="104"/>
      <c r="AD717" s="104"/>
      <c r="AE717" s="104"/>
      <c r="AF717" s="104"/>
      <c r="AG717" s="104"/>
      <c r="AH717" s="104"/>
      <c r="AI717" s="104"/>
      <c r="AJ717" s="104"/>
      <c r="AK717" s="104"/>
      <c r="AL717" s="104"/>
      <c r="AM717" s="104"/>
      <c r="AN717" s="104"/>
      <c r="AO717" s="104"/>
    </row>
    <row r="718" spans="1:41" ht="24" customHeight="1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  <c r="AN718" s="104"/>
      <c r="AO718" s="104"/>
    </row>
    <row r="719" spans="1:41" ht="24" customHeight="1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  <c r="AA719" s="104"/>
      <c r="AB719" s="104"/>
      <c r="AC719" s="104"/>
      <c r="AD719" s="104"/>
      <c r="AE719" s="104"/>
      <c r="AF719" s="104"/>
      <c r="AG719" s="104"/>
      <c r="AH719" s="104"/>
      <c r="AI719" s="104"/>
      <c r="AJ719" s="104"/>
      <c r="AK719" s="104"/>
      <c r="AL719" s="104"/>
      <c r="AM719" s="104"/>
      <c r="AN719" s="104"/>
      <c r="AO719" s="104"/>
    </row>
    <row r="720" spans="1:41" ht="24" customHeight="1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  <c r="AA720" s="104"/>
      <c r="AB720" s="104"/>
      <c r="AC720" s="104"/>
      <c r="AD720" s="104"/>
      <c r="AE720" s="104"/>
      <c r="AF720" s="104"/>
      <c r="AG720" s="104"/>
      <c r="AH720" s="104"/>
      <c r="AI720" s="104"/>
      <c r="AJ720" s="104"/>
      <c r="AK720" s="104"/>
      <c r="AL720" s="104"/>
      <c r="AM720" s="104"/>
      <c r="AN720" s="104"/>
      <c r="AO720" s="104"/>
    </row>
    <row r="721" spans="1:41" ht="24" customHeight="1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  <c r="AA721" s="104"/>
      <c r="AB721" s="104"/>
      <c r="AC721" s="104"/>
      <c r="AD721" s="104"/>
      <c r="AE721" s="104"/>
      <c r="AF721" s="104"/>
      <c r="AG721" s="104"/>
      <c r="AH721" s="104"/>
      <c r="AI721" s="104"/>
      <c r="AJ721" s="104"/>
      <c r="AK721" s="104"/>
      <c r="AL721" s="104"/>
      <c r="AM721" s="104"/>
      <c r="AN721" s="104"/>
      <c r="AO721" s="104"/>
    </row>
    <row r="722" spans="1:41" ht="24" customHeight="1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  <c r="AA722" s="104"/>
      <c r="AB722" s="104"/>
      <c r="AC722" s="104"/>
      <c r="AD722" s="104"/>
      <c r="AE722" s="104"/>
      <c r="AF722" s="104"/>
      <c r="AG722" s="104"/>
      <c r="AH722" s="104"/>
      <c r="AI722" s="104"/>
      <c r="AJ722" s="104"/>
      <c r="AK722" s="104"/>
      <c r="AL722" s="104"/>
      <c r="AM722" s="104"/>
      <c r="AN722" s="104"/>
      <c r="AO722" s="104"/>
    </row>
    <row r="723" spans="1:41" ht="24" customHeight="1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  <c r="AA723" s="104"/>
      <c r="AB723" s="104"/>
      <c r="AC723" s="104"/>
      <c r="AD723" s="104"/>
      <c r="AE723" s="104"/>
      <c r="AF723" s="104"/>
      <c r="AG723" s="104"/>
      <c r="AH723" s="104"/>
      <c r="AI723" s="104"/>
      <c r="AJ723" s="104"/>
      <c r="AK723" s="104"/>
      <c r="AL723" s="104"/>
      <c r="AM723" s="104"/>
      <c r="AN723" s="104"/>
      <c r="AO723" s="104"/>
    </row>
    <row r="724" spans="1:41" ht="24" customHeight="1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  <c r="AA724" s="104"/>
      <c r="AB724" s="104"/>
      <c r="AC724" s="104"/>
      <c r="AD724" s="104"/>
      <c r="AE724" s="104"/>
      <c r="AF724" s="104"/>
      <c r="AG724" s="104"/>
      <c r="AH724" s="104"/>
      <c r="AI724" s="104"/>
      <c r="AJ724" s="104"/>
      <c r="AK724" s="104"/>
      <c r="AL724" s="104"/>
      <c r="AM724" s="104"/>
      <c r="AN724" s="104"/>
      <c r="AO724" s="104"/>
    </row>
    <row r="725" spans="1:41" ht="24" customHeight="1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  <c r="AA725" s="104"/>
      <c r="AB725" s="104"/>
      <c r="AC725" s="104"/>
      <c r="AD725" s="104"/>
      <c r="AE725" s="104"/>
      <c r="AF725" s="104"/>
      <c r="AG725" s="104"/>
      <c r="AH725" s="104"/>
      <c r="AI725" s="104"/>
      <c r="AJ725" s="104"/>
      <c r="AK725" s="104"/>
      <c r="AL725" s="104"/>
      <c r="AM725" s="104"/>
      <c r="AN725" s="104"/>
      <c r="AO725" s="104"/>
    </row>
    <row r="726" spans="1:41" ht="24" customHeight="1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  <c r="AA726" s="104"/>
      <c r="AB726" s="104"/>
      <c r="AC726" s="104"/>
      <c r="AD726" s="104"/>
      <c r="AE726" s="104"/>
      <c r="AF726" s="104"/>
      <c r="AG726" s="104"/>
      <c r="AH726" s="104"/>
      <c r="AI726" s="104"/>
      <c r="AJ726" s="104"/>
      <c r="AK726" s="104"/>
      <c r="AL726" s="104"/>
      <c r="AM726" s="104"/>
      <c r="AN726" s="104"/>
      <c r="AO726" s="104"/>
    </row>
    <row r="727" spans="1:41" ht="24" customHeight="1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  <c r="AA727" s="104"/>
      <c r="AB727" s="104"/>
      <c r="AC727" s="104"/>
      <c r="AD727" s="104"/>
      <c r="AE727" s="104"/>
      <c r="AF727" s="104"/>
      <c r="AG727" s="104"/>
      <c r="AH727" s="104"/>
      <c r="AI727" s="104"/>
      <c r="AJ727" s="104"/>
      <c r="AK727" s="104"/>
      <c r="AL727" s="104"/>
      <c r="AM727" s="104"/>
      <c r="AN727" s="104"/>
      <c r="AO727" s="104"/>
    </row>
    <row r="728" spans="1:41" ht="24" customHeight="1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  <c r="AA728" s="104"/>
      <c r="AB728" s="104"/>
      <c r="AC728" s="104"/>
      <c r="AD728" s="104"/>
      <c r="AE728" s="104"/>
      <c r="AF728" s="104"/>
      <c r="AG728" s="104"/>
      <c r="AH728" s="104"/>
      <c r="AI728" s="104"/>
      <c r="AJ728" s="104"/>
      <c r="AK728" s="104"/>
      <c r="AL728" s="104"/>
      <c r="AM728" s="104"/>
      <c r="AN728" s="104"/>
      <c r="AO728" s="104"/>
    </row>
    <row r="729" spans="1:41" ht="24" customHeight="1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  <c r="AA729" s="104"/>
      <c r="AB729" s="104"/>
      <c r="AC729" s="104"/>
      <c r="AD729" s="104"/>
      <c r="AE729" s="104"/>
      <c r="AF729" s="104"/>
      <c r="AG729" s="104"/>
      <c r="AH729" s="104"/>
      <c r="AI729" s="104"/>
      <c r="AJ729" s="104"/>
      <c r="AK729" s="104"/>
      <c r="AL729" s="104"/>
      <c r="AM729" s="104"/>
      <c r="AN729" s="104"/>
      <c r="AO729" s="104"/>
    </row>
    <row r="730" spans="1:41" ht="24" customHeight="1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  <c r="AA730" s="104"/>
      <c r="AB730" s="104"/>
      <c r="AC730" s="104"/>
      <c r="AD730" s="104"/>
      <c r="AE730" s="104"/>
      <c r="AF730" s="104"/>
      <c r="AG730" s="104"/>
      <c r="AH730" s="104"/>
      <c r="AI730" s="104"/>
      <c r="AJ730" s="104"/>
      <c r="AK730" s="104"/>
      <c r="AL730" s="104"/>
      <c r="AM730" s="104"/>
      <c r="AN730" s="104"/>
      <c r="AO730" s="104"/>
    </row>
    <row r="731" spans="1:41" ht="24" customHeight="1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  <c r="AA731" s="104"/>
      <c r="AB731" s="104"/>
      <c r="AC731" s="104"/>
      <c r="AD731" s="104"/>
      <c r="AE731" s="104"/>
      <c r="AF731" s="104"/>
      <c r="AG731" s="104"/>
      <c r="AH731" s="104"/>
      <c r="AI731" s="104"/>
      <c r="AJ731" s="104"/>
      <c r="AK731" s="104"/>
      <c r="AL731" s="104"/>
      <c r="AM731" s="104"/>
      <c r="AN731" s="104"/>
      <c r="AO731" s="104"/>
    </row>
    <row r="732" spans="1:41" ht="24" customHeight="1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  <c r="AA732" s="104"/>
      <c r="AB732" s="104"/>
      <c r="AC732" s="104"/>
      <c r="AD732" s="104"/>
      <c r="AE732" s="104"/>
      <c r="AF732" s="104"/>
      <c r="AG732" s="104"/>
      <c r="AH732" s="104"/>
      <c r="AI732" s="104"/>
      <c r="AJ732" s="104"/>
      <c r="AK732" s="104"/>
      <c r="AL732" s="104"/>
      <c r="AM732" s="104"/>
      <c r="AN732" s="104"/>
      <c r="AO732" s="104"/>
    </row>
    <row r="733" spans="1:41" ht="24" customHeight="1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  <c r="AA733" s="104"/>
      <c r="AB733" s="104"/>
      <c r="AC733" s="104"/>
      <c r="AD733" s="104"/>
      <c r="AE733" s="104"/>
      <c r="AF733" s="104"/>
      <c r="AG733" s="104"/>
      <c r="AH733" s="104"/>
      <c r="AI733" s="104"/>
      <c r="AJ733" s="104"/>
      <c r="AK733" s="104"/>
      <c r="AL733" s="104"/>
      <c r="AM733" s="104"/>
      <c r="AN733" s="104"/>
      <c r="AO733" s="104"/>
    </row>
    <row r="734" spans="1:41" ht="24" customHeight="1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  <c r="AA734" s="104"/>
      <c r="AB734" s="104"/>
      <c r="AC734" s="104"/>
      <c r="AD734" s="104"/>
      <c r="AE734" s="104"/>
      <c r="AF734" s="104"/>
      <c r="AG734" s="104"/>
      <c r="AH734" s="104"/>
      <c r="AI734" s="104"/>
      <c r="AJ734" s="104"/>
      <c r="AK734" s="104"/>
      <c r="AL734" s="104"/>
      <c r="AM734" s="104"/>
      <c r="AN734" s="104"/>
      <c r="AO734" s="104"/>
    </row>
    <row r="735" spans="1:41" ht="24" customHeight="1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  <c r="AA735" s="104"/>
      <c r="AB735" s="104"/>
      <c r="AC735" s="104"/>
      <c r="AD735" s="104"/>
      <c r="AE735" s="104"/>
      <c r="AF735" s="104"/>
      <c r="AG735" s="104"/>
      <c r="AH735" s="104"/>
      <c r="AI735" s="104"/>
      <c r="AJ735" s="104"/>
      <c r="AK735" s="104"/>
      <c r="AL735" s="104"/>
      <c r="AM735" s="104"/>
      <c r="AN735" s="104"/>
      <c r="AO735" s="104"/>
    </row>
    <row r="736" spans="1:41" ht="24" customHeight="1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  <c r="AA736" s="104"/>
      <c r="AB736" s="104"/>
      <c r="AC736" s="104"/>
      <c r="AD736" s="104"/>
      <c r="AE736" s="104"/>
      <c r="AF736" s="104"/>
      <c r="AG736" s="104"/>
      <c r="AH736" s="104"/>
      <c r="AI736" s="104"/>
      <c r="AJ736" s="104"/>
      <c r="AK736" s="104"/>
      <c r="AL736" s="104"/>
      <c r="AM736" s="104"/>
      <c r="AN736" s="104"/>
      <c r="AO736" s="104"/>
    </row>
    <row r="737" spans="1:41" ht="24" customHeight="1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  <c r="AA737" s="104"/>
      <c r="AB737" s="104"/>
      <c r="AC737" s="104"/>
      <c r="AD737" s="104"/>
      <c r="AE737" s="104"/>
      <c r="AF737" s="104"/>
      <c r="AG737" s="104"/>
      <c r="AH737" s="104"/>
      <c r="AI737" s="104"/>
      <c r="AJ737" s="104"/>
      <c r="AK737" s="104"/>
      <c r="AL737" s="104"/>
      <c r="AM737" s="104"/>
      <c r="AN737" s="104"/>
      <c r="AO737" s="104"/>
    </row>
    <row r="738" spans="1:41" ht="24" customHeight="1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  <c r="AA738" s="104"/>
      <c r="AB738" s="104"/>
      <c r="AC738" s="104"/>
      <c r="AD738" s="104"/>
      <c r="AE738" s="104"/>
      <c r="AF738" s="104"/>
      <c r="AG738" s="104"/>
      <c r="AH738" s="104"/>
      <c r="AI738" s="104"/>
      <c r="AJ738" s="104"/>
      <c r="AK738" s="104"/>
      <c r="AL738" s="104"/>
      <c r="AM738" s="104"/>
      <c r="AN738" s="104"/>
      <c r="AO738" s="104"/>
    </row>
    <row r="739" spans="1:41" ht="24" customHeight="1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  <c r="AA739" s="104"/>
      <c r="AB739" s="104"/>
      <c r="AC739" s="104"/>
      <c r="AD739" s="104"/>
      <c r="AE739" s="104"/>
      <c r="AF739" s="104"/>
      <c r="AG739" s="104"/>
      <c r="AH739" s="104"/>
      <c r="AI739" s="104"/>
      <c r="AJ739" s="104"/>
      <c r="AK739" s="104"/>
      <c r="AL739" s="104"/>
      <c r="AM739" s="104"/>
      <c r="AN739" s="104"/>
      <c r="AO739" s="104"/>
    </row>
    <row r="740" spans="1:41" ht="24" customHeight="1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  <c r="AA740" s="104"/>
      <c r="AB740" s="104"/>
      <c r="AC740" s="104"/>
      <c r="AD740" s="104"/>
      <c r="AE740" s="104"/>
      <c r="AF740" s="104"/>
      <c r="AG740" s="104"/>
      <c r="AH740" s="104"/>
      <c r="AI740" s="104"/>
      <c r="AJ740" s="104"/>
      <c r="AK740" s="104"/>
      <c r="AL740" s="104"/>
      <c r="AM740" s="104"/>
      <c r="AN740" s="104"/>
      <c r="AO740" s="104"/>
    </row>
    <row r="741" spans="1:41" ht="24" customHeight="1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  <c r="AA741" s="104"/>
      <c r="AB741" s="104"/>
      <c r="AC741" s="104"/>
      <c r="AD741" s="104"/>
      <c r="AE741" s="104"/>
      <c r="AF741" s="104"/>
      <c r="AG741" s="104"/>
      <c r="AH741" s="104"/>
      <c r="AI741" s="104"/>
      <c r="AJ741" s="104"/>
      <c r="AK741" s="104"/>
      <c r="AL741" s="104"/>
      <c r="AM741" s="104"/>
      <c r="AN741" s="104"/>
      <c r="AO741" s="104"/>
    </row>
    <row r="742" spans="1:41" ht="24" customHeight="1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  <c r="AA742" s="104"/>
      <c r="AB742" s="104"/>
      <c r="AC742" s="104"/>
      <c r="AD742" s="104"/>
      <c r="AE742" s="104"/>
      <c r="AF742" s="104"/>
      <c r="AG742" s="104"/>
      <c r="AH742" s="104"/>
      <c r="AI742" s="104"/>
      <c r="AJ742" s="104"/>
      <c r="AK742" s="104"/>
      <c r="AL742" s="104"/>
      <c r="AM742" s="104"/>
      <c r="AN742" s="104"/>
      <c r="AO742" s="104"/>
    </row>
    <row r="743" spans="1:41" ht="24" customHeight="1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  <c r="AA743" s="104"/>
      <c r="AB743" s="104"/>
      <c r="AC743" s="104"/>
      <c r="AD743" s="104"/>
      <c r="AE743" s="104"/>
      <c r="AF743" s="104"/>
      <c r="AG743" s="104"/>
      <c r="AH743" s="104"/>
      <c r="AI743" s="104"/>
      <c r="AJ743" s="104"/>
      <c r="AK743" s="104"/>
      <c r="AL743" s="104"/>
      <c r="AM743" s="104"/>
      <c r="AN743" s="104"/>
      <c r="AO743" s="104"/>
    </row>
    <row r="744" spans="1:41" ht="24" customHeight="1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  <c r="AA744" s="104"/>
      <c r="AB744" s="104"/>
      <c r="AC744" s="104"/>
      <c r="AD744" s="104"/>
      <c r="AE744" s="104"/>
      <c r="AF744" s="104"/>
      <c r="AG744" s="104"/>
      <c r="AH744" s="104"/>
      <c r="AI744" s="104"/>
      <c r="AJ744" s="104"/>
      <c r="AK744" s="104"/>
      <c r="AL744" s="104"/>
      <c r="AM744" s="104"/>
      <c r="AN744" s="104"/>
      <c r="AO744" s="104"/>
    </row>
    <row r="745" spans="1:41" ht="24" customHeight="1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  <c r="AA745" s="104"/>
      <c r="AB745" s="104"/>
      <c r="AC745" s="104"/>
      <c r="AD745" s="104"/>
      <c r="AE745" s="104"/>
      <c r="AF745" s="104"/>
      <c r="AG745" s="104"/>
      <c r="AH745" s="104"/>
      <c r="AI745" s="104"/>
      <c r="AJ745" s="104"/>
      <c r="AK745" s="104"/>
      <c r="AL745" s="104"/>
      <c r="AM745" s="104"/>
      <c r="AN745" s="104"/>
      <c r="AO745" s="104"/>
    </row>
    <row r="746" spans="1:41" ht="24" customHeight="1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  <c r="AA746" s="104"/>
      <c r="AB746" s="104"/>
      <c r="AC746" s="104"/>
      <c r="AD746" s="104"/>
      <c r="AE746" s="104"/>
      <c r="AF746" s="104"/>
      <c r="AG746" s="104"/>
      <c r="AH746" s="104"/>
      <c r="AI746" s="104"/>
      <c r="AJ746" s="104"/>
      <c r="AK746" s="104"/>
      <c r="AL746" s="104"/>
      <c r="AM746" s="104"/>
      <c r="AN746" s="104"/>
      <c r="AO746" s="104"/>
    </row>
    <row r="747" spans="1:41" ht="24" customHeight="1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  <c r="AA747" s="104"/>
      <c r="AB747" s="104"/>
      <c r="AC747" s="104"/>
      <c r="AD747" s="104"/>
      <c r="AE747" s="104"/>
      <c r="AF747" s="104"/>
      <c r="AG747" s="104"/>
      <c r="AH747" s="104"/>
      <c r="AI747" s="104"/>
      <c r="AJ747" s="104"/>
      <c r="AK747" s="104"/>
      <c r="AL747" s="104"/>
      <c r="AM747" s="104"/>
      <c r="AN747" s="104"/>
      <c r="AO747" s="104"/>
    </row>
    <row r="748" spans="1:41" ht="24" customHeight="1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  <c r="AA748" s="104"/>
      <c r="AB748" s="104"/>
      <c r="AC748" s="104"/>
      <c r="AD748" s="104"/>
      <c r="AE748" s="104"/>
      <c r="AF748" s="104"/>
      <c r="AG748" s="104"/>
      <c r="AH748" s="104"/>
      <c r="AI748" s="104"/>
      <c r="AJ748" s="104"/>
      <c r="AK748" s="104"/>
      <c r="AL748" s="104"/>
      <c r="AM748" s="104"/>
      <c r="AN748" s="104"/>
      <c r="AO748" s="104"/>
    </row>
    <row r="749" spans="1:41" ht="24" customHeight="1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  <c r="AA749" s="104"/>
      <c r="AB749" s="104"/>
      <c r="AC749" s="104"/>
      <c r="AD749" s="104"/>
      <c r="AE749" s="104"/>
      <c r="AF749" s="104"/>
      <c r="AG749" s="104"/>
      <c r="AH749" s="104"/>
      <c r="AI749" s="104"/>
      <c r="AJ749" s="104"/>
      <c r="AK749" s="104"/>
      <c r="AL749" s="104"/>
      <c r="AM749" s="104"/>
      <c r="AN749" s="104"/>
      <c r="AO749" s="104"/>
    </row>
    <row r="750" spans="1:41" ht="24" customHeight="1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  <c r="AA750" s="104"/>
      <c r="AB750" s="104"/>
      <c r="AC750" s="104"/>
      <c r="AD750" s="104"/>
      <c r="AE750" s="104"/>
      <c r="AF750" s="104"/>
      <c r="AG750" s="104"/>
      <c r="AH750" s="104"/>
      <c r="AI750" s="104"/>
      <c r="AJ750" s="104"/>
      <c r="AK750" s="104"/>
      <c r="AL750" s="104"/>
      <c r="AM750" s="104"/>
      <c r="AN750" s="104"/>
      <c r="AO750" s="104"/>
    </row>
    <row r="751" spans="1:41" ht="24" customHeight="1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  <c r="AA751" s="104"/>
      <c r="AB751" s="104"/>
      <c r="AC751" s="104"/>
      <c r="AD751" s="104"/>
      <c r="AE751" s="104"/>
      <c r="AF751" s="104"/>
      <c r="AG751" s="104"/>
      <c r="AH751" s="104"/>
      <c r="AI751" s="104"/>
      <c r="AJ751" s="104"/>
      <c r="AK751" s="104"/>
      <c r="AL751" s="104"/>
      <c r="AM751" s="104"/>
      <c r="AN751" s="104"/>
      <c r="AO751" s="104"/>
    </row>
    <row r="752" spans="1:41" ht="24" customHeight="1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  <c r="AA752" s="104"/>
      <c r="AB752" s="104"/>
      <c r="AC752" s="104"/>
      <c r="AD752" s="104"/>
      <c r="AE752" s="104"/>
      <c r="AF752" s="104"/>
      <c r="AG752" s="104"/>
      <c r="AH752" s="104"/>
      <c r="AI752" s="104"/>
      <c r="AJ752" s="104"/>
      <c r="AK752" s="104"/>
      <c r="AL752" s="104"/>
      <c r="AM752" s="104"/>
      <c r="AN752" s="104"/>
      <c r="AO752" s="104"/>
    </row>
    <row r="753" spans="1:41" ht="24" customHeight="1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  <c r="AA753" s="104"/>
      <c r="AB753" s="104"/>
      <c r="AC753" s="104"/>
      <c r="AD753" s="104"/>
      <c r="AE753" s="104"/>
      <c r="AF753" s="104"/>
      <c r="AG753" s="104"/>
      <c r="AH753" s="104"/>
      <c r="AI753" s="104"/>
      <c r="AJ753" s="104"/>
      <c r="AK753" s="104"/>
      <c r="AL753" s="104"/>
      <c r="AM753" s="104"/>
      <c r="AN753" s="104"/>
      <c r="AO753" s="104"/>
    </row>
    <row r="754" spans="1:41" ht="24" customHeight="1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  <c r="AA754" s="104"/>
      <c r="AB754" s="104"/>
      <c r="AC754" s="104"/>
      <c r="AD754" s="104"/>
      <c r="AE754" s="104"/>
      <c r="AF754" s="104"/>
      <c r="AG754" s="104"/>
      <c r="AH754" s="104"/>
      <c r="AI754" s="104"/>
      <c r="AJ754" s="104"/>
      <c r="AK754" s="104"/>
      <c r="AL754" s="104"/>
      <c r="AM754" s="104"/>
      <c r="AN754" s="104"/>
      <c r="AO754" s="104"/>
    </row>
    <row r="755" spans="1:41" ht="24" customHeight="1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  <c r="AA755" s="104"/>
      <c r="AB755" s="104"/>
      <c r="AC755" s="104"/>
      <c r="AD755" s="104"/>
      <c r="AE755" s="104"/>
      <c r="AF755" s="104"/>
      <c r="AG755" s="104"/>
      <c r="AH755" s="104"/>
      <c r="AI755" s="104"/>
      <c r="AJ755" s="104"/>
      <c r="AK755" s="104"/>
      <c r="AL755" s="104"/>
      <c r="AM755" s="104"/>
      <c r="AN755" s="104"/>
      <c r="AO755" s="104"/>
    </row>
    <row r="756" spans="1:41" ht="24" customHeight="1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  <c r="AA756" s="104"/>
      <c r="AB756" s="104"/>
      <c r="AC756" s="104"/>
      <c r="AD756" s="104"/>
      <c r="AE756" s="104"/>
      <c r="AF756" s="104"/>
      <c r="AG756" s="104"/>
      <c r="AH756" s="104"/>
      <c r="AI756" s="104"/>
      <c r="AJ756" s="104"/>
      <c r="AK756" s="104"/>
      <c r="AL756" s="104"/>
      <c r="AM756" s="104"/>
      <c r="AN756" s="104"/>
      <c r="AO756" s="104"/>
    </row>
    <row r="757" spans="1:41" ht="24" customHeight="1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  <c r="AA757" s="104"/>
      <c r="AB757" s="104"/>
      <c r="AC757" s="104"/>
      <c r="AD757" s="104"/>
      <c r="AE757" s="104"/>
      <c r="AF757" s="104"/>
      <c r="AG757" s="104"/>
      <c r="AH757" s="104"/>
      <c r="AI757" s="104"/>
      <c r="AJ757" s="104"/>
      <c r="AK757" s="104"/>
      <c r="AL757" s="104"/>
      <c r="AM757" s="104"/>
      <c r="AN757" s="104"/>
      <c r="AO757" s="104"/>
    </row>
    <row r="758" spans="1:41" ht="24" customHeight="1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  <c r="AA758" s="104"/>
      <c r="AB758" s="104"/>
      <c r="AC758" s="104"/>
      <c r="AD758" s="104"/>
      <c r="AE758" s="104"/>
      <c r="AF758" s="104"/>
      <c r="AG758" s="104"/>
      <c r="AH758" s="104"/>
      <c r="AI758" s="104"/>
      <c r="AJ758" s="104"/>
      <c r="AK758" s="104"/>
      <c r="AL758" s="104"/>
      <c r="AM758" s="104"/>
      <c r="AN758" s="104"/>
      <c r="AO758" s="104"/>
    </row>
    <row r="759" spans="1:41" ht="24" customHeight="1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  <c r="AA759" s="104"/>
      <c r="AB759" s="104"/>
      <c r="AC759" s="104"/>
      <c r="AD759" s="104"/>
      <c r="AE759" s="104"/>
      <c r="AF759" s="104"/>
      <c r="AG759" s="104"/>
      <c r="AH759" s="104"/>
      <c r="AI759" s="104"/>
      <c r="AJ759" s="104"/>
      <c r="AK759" s="104"/>
      <c r="AL759" s="104"/>
      <c r="AM759" s="104"/>
      <c r="AN759" s="104"/>
      <c r="AO759" s="104"/>
    </row>
    <row r="760" spans="1:41" ht="24" customHeight="1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  <c r="AA760" s="104"/>
      <c r="AB760" s="104"/>
      <c r="AC760" s="104"/>
      <c r="AD760" s="104"/>
      <c r="AE760" s="104"/>
      <c r="AF760" s="104"/>
      <c r="AG760" s="104"/>
      <c r="AH760" s="104"/>
      <c r="AI760" s="104"/>
      <c r="AJ760" s="104"/>
      <c r="AK760" s="104"/>
      <c r="AL760" s="104"/>
      <c r="AM760" s="104"/>
      <c r="AN760" s="104"/>
      <c r="AO760" s="104"/>
    </row>
    <row r="761" spans="1:41" ht="24" customHeight="1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  <c r="AA761" s="104"/>
      <c r="AB761" s="104"/>
      <c r="AC761" s="104"/>
      <c r="AD761" s="104"/>
      <c r="AE761" s="104"/>
      <c r="AF761" s="104"/>
      <c r="AG761" s="104"/>
      <c r="AH761" s="104"/>
      <c r="AI761" s="104"/>
      <c r="AJ761" s="104"/>
      <c r="AK761" s="104"/>
      <c r="AL761" s="104"/>
      <c r="AM761" s="104"/>
      <c r="AN761" s="104"/>
      <c r="AO761" s="104"/>
    </row>
    <row r="762" spans="1:41" ht="24" customHeight="1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  <c r="AA762" s="104"/>
      <c r="AB762" s="104"/>
      <c r="AC762" s="104"/>
      <c r="AD762" s="104"/>
      <c r="AE762" s="104"/>
      <c r="AF762" s="104"/>
      <c r="AG762" s="104"/>
      <c r="AH762" s="104"/>
      <c r="AI762" s="104"/>
      <c r="AJ762" s="104"/>
      <c r="AK762" s="104"/>
      <c r="AL762" s="104"/>
      <c r="AM762" s="104"/>
      <c r="AN762" s="104"/>
      <c r="AO762" s="104"/>
    </row>
    <row r="763" spans="1:41" ht="24" customHeight="1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  <c r="AA763" s="104"/>
      <c r="AB763" s="104"/>
      <c r="AC763" s="104"/>
      <c r="AD763" s="104"/>
      <c r="AE763" s="104"/>
      <c r="AF763" s="104"/>
      <c r="AG763" s="104"/>
      <c r="AH763" s="104"/>
      <c r="AI763" s="104"/>
      <c r="AJ763" s="104"/>
      <c r="AK763" s="104"/>
      <c r="AL763" s="104"/>
      <c r="AM763" s="104"/>
      <c r="AN763" s="104"/>
      <c r="AO763" s="104"/>
    </row>
    <row r="764" spans="1:41" ht="24" customHeight="1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  <c r="AA764" s="104"/>
      <c r="AB764" s="104"/>
      <c r="AC764" s="104"/>
      <c r="AD764" s="104"/>
      <c r="AE764" s="104"/>
      <c r="AF764" s="104"/>
      <c r="AG764" s="104"/>
      <c r="AH764" s="104"/>
      <c r="AI764" s="104"/>
      <c r="AJ764" s="104"/>
      <c r="AK764" s="104"/>
      <c r="AL764" s="104"/>
      <c r="AM764" s="104"/>
      <c r="AN764" s="104"/>
      <c r="AO764" s="104"/>
    </row>
    <row r="765" spans="1:41" ht="24" customHeight="1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  <c r="AA765" s="104"/>
      <c r="AB765" s="104"/>
      <c r="AC765" s="104"/>
      <c r="AD765" s="104"/>
      <c r="AE765" s="104"/>
      <c r="AF765" s="104"/>
      <c r="AG765" s="104"/>
      <c r="AH765" s="104"/>
      <c r="AI765" s="104"/>
      <c r="AJ765" s="104"/>
      <c r="AK765" s="104"/>
      <c r="AL765" s="104"/>
      <c r="AM765" s="104"/>
      <c r="AN765" s="104"/>
      <c r="AO765" s="104"/>
    </row>
    <row r="766" spans="1:41" ht="24" customHeight="1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  <c r="AA766" s="104"/>
      <c r="AB766" s="104"/>
      <c r="AC766" s="104"/>
      <c r="AD766" s="104"/>
      <c r="AE766" s="104"/>
      <c r="AF766" s="104"/>
      <c r="AG766" s="104"/>
      <c r="AH766" s="104"/>
      <c r="AI766" s="104"/>
      <c r="AJ766" s="104"/>
      <c r="AK766" s="104"/>
      <c r="AL766" s="104"/>
      <c r="AM766" s="104"/>
      <c r="AN766" s="104"/>
      <c r="AO766" s="104"/>
    </row>
    <row r="767" spans="1:41" ht="24" customHeight="1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  <c r="AA767" s="104"/>
      <c r="AB767" s="104"/>
      <c r="AC767" s="104"/>
      <c r="AD767" s="104"/>
      <c r="AE767" s="104"/>
      <c r="AF767" s="104"/>
      <c r="AG767" s="104"/>
      <c r="AH767" s="104"/>
      <c r="AI767" s="104"/>
      <c r="AJ767" s="104"/>
      <c r="AK767" s="104"/>
      <c r="AL767" s="104"/>
      <c r="AM767" s="104"/>
      <c r="AN767" s="104"/>
      <c r="AO767" s="104"/>
    </row>
    <row r="768" spans="1:41" ht="24" customHeight="1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  <c r="AA768" s="104"/>
      <c r="AB768" s="104"/>
      <c r="AC768" s="104"/>
      <c r="AD768" s="104"/>
      <c r="AE768" s="104"/>
      <c r="AF768" s="104"/>
      <c r="AG768" s="104"/>
      <c r="AH768" s="104"/>
      <c r="AI768" s="104"/>
      <c r="AJ768" s="104"/>
      <c r="AK768" s="104"/>
      <c r="AL768" s="104"/>
      <c r="AM768" s="104"/>
      <c r="AN768" s="104"/>
      <c r="AO768" s="104"/>
    </row>
    <row r="769" spans="1:41" ht="24" customHeight="1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  <c r="AA769" s="104"/>
      <c r="AB769" s="104"/>
      <c r="AC769" s="104"/>
      <c r="AD769" s="104"/>
      <c r="AE769" s="104"/>
      <c r="AF769" s="104"/>
      <c r="AG769" s="104"/>
      <c r="AH769" s="104"/>
      <c r="AI769" s="104"/>
      <c r="AJ769" s="104"/>
      <c r="AK769" s="104"/>
      <c r="AL769" s="104"/>
      <c r="AM769" s="104"/>
      <c r="AN769" s="104"/>
      <c r="AO769" s="104"/>
    </row>
    <row r="770" spans="1:41" ht="24" customHeight="1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  <c r="AA770" s="104"/>
      <c r="AB770" s="104"/>
      <c r="AC770" s="104"/>
      <c r="AD770" s="104"/>
      <c r="AE770" s="104"/>
      <c r="AF770" s="104"/>
      <c r="AG770" s="104"/>
      <c r="AH770" s="104"/>
      <c r="AI770" s="104"/>
      <c r="AJ770" s="104"/>
      <c r="AK770" s="104"/>
      <c r="AL770" s="104"/>
      <c r="AM770" s="104"/>
      <c r="AN770" s="104"/>
      <c r="AO770" s="104"/>
    </row>
    <row r="771" spans="1:41" ht="24" customHeight="1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  <c r="AA771" s="104"/>
      <c r="AB771" s="104"/>
      <c r="AC771" s="104"/>
      <c r="AD771" s="104"/>
      <c r="AE771" s="104"/>
      <c r="AF771" s="104"/>
      <c r="AG771" s="104"/>
      <c r="AH771" s="104"/>
      <c r="AI771" s="104"/>
      <c r="AJ771" s="104"/>
      <c r="AK771" s="104"/>
      <c r="AL771" s="104"/>
      <c r="AM771" s="104"/>
      <c r="AN771" s="104"/>
      <c r="AO771" s="104"/>
    </row>
    <row r="772" spans="1:41" ht="24" customHeight="1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  <c r="AA772" s="104"/>
      <c r="AB772" s="104"/>
      <c r="AC772" s="104"/>
      <c r="AD772" s="104"/>
      <c r="AE772" s="104"/>
      <c r="AF772" s="104"/>
      <c r="AG772" s="104"/>
      <c r="AH772" s="104"/>
      <c r="AI772" s="104"/>
      <c r="AJ772" s="104"/>
      <c r="AK772" s="104"/>
      <c r="AL772" s="104"/>
      <c r="AM772" s="104"/>
      <c r="AN772" s="104"/>
      <c r="AO772" s="104"/>
    </row>
    <row r="773" spans="1:41" ht="24" customHeight="1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  <c r="AA773" s="104"/>
      <c r="AB773" s="104"/>
      <c r="AC773" s="104"/>
      <c r="AD773" s="104"/>
      <c r="AE773" s="104"/>
      <c r="AF773" s="104"/>
      <c r="AG773" s="104"/>
      <c r="AH773" s="104"/>
      <c r="AI773" s="104"/>
      <c r="AJ773" s="104"/>
      <c r="AK773" s="104"/>
      <c r="AL773" s="104"/>
      <c r="AM773" s="104"/>
      <c r="AN773" s="104"/>
      <c r="AO773" s="104"/>
    </row>
    <row r="774" spans="1:41" ht="24" customHeight="1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  <c r="AA774" s="104"/>
      <c r="AB774" s="104"/>
      <c r="AC774" s="104"/>
      <c r="AD774" s="104"/>
      <c r="AE774" s="104"/>
      <c r="AF774" s="104"/>
      <c r="AG774" s="104"/>
      <c r="AH774" s="104"/>
      <c r="AI774" s="104"/>
      <c r="AJ774" s="104"/>
      <c r="AK774" s="104"/>
      <c r="AL774" s="104"/>
      <c r="AM774" s="104"/>
      <c r="AN774" s="104"/>
      <c r="AO774" s="104"/>
    </row>
    <row r="775" spans="1:41" ht="24" customHeight="1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  <c r="AA775" s="104"/>
      <c r="AB775" s="104"/>
      <c r="AC775" s="104"/>
      <c r="AD775" s="104"/>
      <c r="AE775" s="104"/>
      <c r="AF775" s="104"/>
      <c r="AG775" s="104"/>
      <c r="AH775" s="104"/>
      <c r="AI775" s="104"/>
      <c r="AJ775" s="104"/>
      <c r="AK775" s="104"/>
      <c r="AL775" s="104"/>
      <c r="AM775" s="104"/>
      <c r="AN775" s="104"/>
      <c r="AO775" s="104"/>
    </row>
    <row r="776" spans="1:41" ht="24" customHeight="1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  <c r="AA776" s="104"/>
      <c r="AB776" s="104"/>
      <c r="AC776" s="104"/>
      <c r="AD776" s="104"/>
      <c r="AE776" s="104"/>
      <c r="AF776" s="104"/>
      <c r="AG776" s="104"/>
      <c r="AH776" s="104"/>
      <c r="AI776" s="104"/>
      <c r="AJ776" s="104"/>
      <c r="AK776" s="104"/>
      <c r="AL776" s="104"/>
      <c r="AM776" s="104"/>
      <c r="AN776" s="104"/>
      <c r="AO776" s="104"/>
    </row>
    <row r="777" spans="1:41" ht="24" customHeight="1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  <c r="AA777" s="104"/>
      <c r="AB777" s="104"/>
      <c r="AC777" s="104"/>
      <c r="AD777" s="104"/>
      <c r="AE777" s="104"/>
      <c r="AF777" s="104"/>
      <c r="AG777" s="104"/>
      <c r="AH777" s="104"/>
      <c r="AI777" s="104"/>
      <c r="AJ777" s="104"/>
      <c r="AK777" s="104"/>
      <c r="AL777" s="104"/>
      <c r="AM777" s="104"/>
      <c r="AN777" s="104"/>
      <c r="AO777" s="104"/>
    </row>
    <row r="778" spans="1:41" ht="24" customHeight="1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  <c r="AA778" s="104"/>
      <c r="AB778" s="104"/>
      <c r="AC778" s="104"/>
      <c r="AD778" s="104"/>
      <c r="AE778" s="104"/>
      <c r="AF778" s="104"/>
      <c r="AG778" s="104"/>
      <c r="AH778" s="104"/>
      <c r="AI778" s="104"/>
      <c r="AJ778" s="104"/>
      <c r="AK778" s="104"/>
      <c r="AL778" s="104"/>
      <c r="AM778" s="104"/>
      <c r="AN778" s="104"/>
      <c r="AO778" s="104"/>
    </row>
    <row r="779" spans="1:41" ht="24" customHeight="1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  <c r="AA779" s="104"/>
      <c r="AB779" s="104"/>
      <c r="AC779" s="104"/>
      <c r="AD779" s="104"/>
      <c r="AE779" s="104"/>
      <c r="AF779" s="104"/>
      <c r="AG779" s="104"/>
      <c r="AH779" s="104"/>
      <c r="AI779" s="104"/>
      <c r="AJ779" s="104"/>
      <c r="AK779" s="104"/>
      <c r="AL779" s="104"/>
      <c r="AM779" s="104"/>
      <c r="AN779" s="104"/>
      <c r="AO779" s="104"/>
    </row>
    <row r="780" spans="1:41" ht="24" customHeight="1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  <c r="AA780" s="104"/>
      <c r="AB780" s="104"/>
      <c r="AC780" s="104"/>
      <c r="AD780" s="104"/>
      <c r="AE780" s="104"/>
      <c r="AF780" s="104"/>
      <c r="AG780" s="104"/>
      <c r="AH780" s="104"/>
      <c r="AI780" s="104"/>
      <c r="AJ780" s="104"/>
      <c r="AK780" s="104"/>
      <c r="AL780" s="104"/>
      <c r="AM780" s="104"/>
      <c r="AN780" s="104"/>
      <c r="AO780" s="104"/>
    </row>
    <row r="781" spans="1:41" ht="24" customHeight="1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  <c r="AA781" s="104"/>
      <c r="AB781" s="104"/>
      <c r="AC781" s="104"/>
      <c r="AD781" s="104"/>
      <c r="AE781" s="104"/>
      <c r="AF781" s="104"/>
      <c r="AG781" s="104"/>
      <c r="AH781" s="104"/>
      <c r="AI781" s="104"/>
      <c r="AJ781" s="104"/>
      <c r="AK781" s="104"/>
      <c r="AL781" s="104"/>
      <c r="AM781" s="104"/>
      <c r="AN781" s="104"/>
      <c r="AO781" s="104"/>
    </row>
    <row r="782" spans="1:41" ht="24" customHeight="1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  <c r="AA782" s="104"/>
      <c r="AB782" s="104"/>
      <c r="AC782" s="104"/>
      <c r="AD782" s="104"/>
      <c r="AE782" s="104"/>
      <c r="AF782" s="104"/>
      <c r="AG782" s="104"/>
      <c r="AH782" s="104"/>
      <c r="AI782" s="104"/>
      <c r="AJ782" s="104"/>
      <c r="AK782" s="104"/>
      <c r="AL782" s="104"/>
      <c r="AM782" s="104"/>
      <c r="AN782" s="104"/>
      <c r="AO782" s="104"/>
    </row>
    <row r="783" spans="1:41" ht="24" customHeight="1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  <c r="AN783" s="104"/>
      <c r="AO783" s="104"/>
    </row>
    <row r="784" spans="1:41" ht="24" customHeight="1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  <c r="AA784" s="104"/>
      <c r="AB784" s="104"/>
      <c r="AC784" s="104"/>
      <c r="AD784" s="104"/>
      <c r="AE784" s="104"/>
      <c r="AF784" s="104"/>
      <c r="AG784" s="104"/>
      <c r="AH784" s="104"/>
      <c r="AI784" s="104"/>
      <c r="AJ784" s="104"/>
      <c r="AK784" s="104"/>
      <c r="AL784" s="104"/>
      <c r="AM784" s="104"/>
      <c r="AN784" s="104"/>
      <c r="AO784" s="104"/>
    </row>
    <row r="785" spans="1:41" ht="24" customHeight="1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  <c r="AA785" s="104"/>
      <c r="AB785" s="104"/>
      <c r="AC785" s="104"/>
      <c r="AD785" s="104"/>
      <c r="AE785" s="104"/>
      <c r="AF785" s="104"/>
      <c r="AG785" s="104"/>
      <c r="AH785" s="104"/>
      <c r="AI785" s="104"/>
      <c r="AJ785" s="104"/>
      <c r="AK785" s="104"/>
      <c r="AL785" s="104"/>
      <c r="AM785" s="104"/>
      <c r="AN785" s="104"/>
      <c r="AO785" s="104"/>
    </row>
    <row r="786" spans="1:41" ht="24" customHeight="1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  <c r="AA786" s="104"/>
      <c r="AB786" s="104"/>
      <c r="AC786" s="104"/>
      <c r="AD786" s="104"/>
      <c r="AE786" s="104"/>
      <c r="AF786" s="104"/>
      <c r="AG786" s="104"/>
      <c r="AH786" s="104"/>
      <c r="AI786" s="104"/>
      <c r="AJ786" s="104"/>
      <c r="AK786" s="104"/>
      <c r="AL786" s="104"/>
      <c r="AM786" s="104"/>
      <c r="AN786" s="104"/>
      <c r="AO786" s="104"/>
    </row>
    <row r="787" spans="1:41" ht="24" customHeight="1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  <c r="AA787" s="104"/>
      <c r="AB787" s="104"/>
      <c r="AC787" s="104"/>
      <c r="AD787" s="104"/>
      <c r="AE787" s="104"/>
      <c r="AF787" s="104"/>
      <c r="AG787" s="104"/>
      <c r="AH787" s="104"/>
      <c r="AI787" s="104"/>
      <c r="AJ787" s="104"/>
      <c r="AK787" s="104"/>
      <c r="AL787" s="104"/>
      <c r="AM787" s="104"/>
      <c r="AN787" s="104"/>
      <c r="AO787" s="104"/>
    </row>
    <row r="788" spans="1:41" ht="24" customHeight="1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  <c r="AA788" s="104"/>
      <c r="AB788" s="104"/>
      <c r="AC788" s="104"/>
      <c r="AD788" s="104"/>
      <c r="AE788" s="104"/>
      <c r="AF788" s="104"/>
      <c r="AG788" s="104"/>
      <c r="AH788" s="104"/>
      <c r="AI788" s="104"/>
      <c r="AJ788" s="104"/>
      <c r="AK788" s="104"/>
      <c r="AL788" s="104"/>
      <c r="AM788" s="104"/>
      <c r="AN788" s="104"/>
      <c r="AO788" s="104"/>
    </row>
    <row r="789" spans="1:41" ht="24" customHeight="1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  <c r="AA789" s="104"/>
      <c r="AB789" s="104"/>
      <c r="AC789" s="104"/>
      <c r="AD789" s="104"/>
      <c r="AE789" s="104"/>
      <c r="AF789" s="104"/>
      <c r="AG789" s="104"/>
      <c r="AH789" s="104"/>
      <c r="AI789" s="104"/>
      <c r="AJ789" s="104"/>
      <c r="AK789" s="104"/>
      <c r="AL789" s="104"/>
      <c r="AM789" s="104"/>
      <c r="AN789" s="104"/>
      <c r="AO789" s="104"/>
    </row>
    <row r="790" spans="1:41" ht="24" customHeight="1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  <c r="AA790" s="104"/>
      <c r="AB790" s="104"/>
      <c r="AC790" s="104"/>
      <c r="AD790" s="104"/>
      <c r="AE790" s="104"/>
      <c r="AF790" s="104"/>
      <c r="AG790" s="104"/>
      <c r="AH790" s="104"/>
      <c r="AI790" s="104"/>
      <c r="AJ790" s="104"/>
      <c r="AK790" s="104"/>
      <c r="AL790" s="104"/>
      <c r="AM790" s="104"/>
      <c r="AN790" s="104"/>
      <c r="AO790" s="104"/>
    </row>
    <row r="791" spans="1:41" ht="24" customHeight="1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  <c r="AA791" s="104"/>
      <c r="AB791" s="104"/>
      <c r="AC791" s="104"/>
      <c r="AD791" s="104"/>
      <c r="AE791" s="104"/>
      <c r="AF791" s="104"/>
      <c r="AG791" s="104"/>
      <c r="AH791" s="104"/>
      <c r="AI791" s="104"/>
      <c r="AJ791" s="104"/>
      <c r="AK791" s="104"/>
      <c r="AL791" s="104"/>
      <c r="AM791" s="104"/>
      <c r="AN791" s="104"/>
      <c r="AO791" s="104"/>
    </row>
    <row r="792" spans="1:41" ht="24" customHeight="1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  <c r="AA792" s="104"/>
      <c r="AB792" s="104"/>
      <c r="AC792" s="104"/>
      <c r="AD792" s="104"/>
      <c r="AE792" s="104"/>
      <c r="AF792" s="104"/>
      <c r="AG792" s="104"/>
      <c r="AH792" s="104"/>
      <c r="AI792" s="104"/>
      <c r="AJ792" s="104"/>
      <c r="AK792" s="104"/>
      <c r="AL792" s="104"/>
      <c r="AM792" s="104"/>
      <c r="AN792" s="104"/>
      <c r="AO792" s="104"/>
    </row>
    <row r="793" spans="1:41" ht="24" customHeight="1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  <c r="AA793" s="104"/>
      <c r="AB793" s="104"/>
      <c r="AC793" s="104"/>
      <c r="AD793" s="104"/>
      <c r="AE793" s="104"/>
      <c r="AF793" s="104"/>
      <c r="AG793" s="104"/>
      <c r="AH793" s="104"/>
      <c r="AI793" s="104"/>
      <c r="AJ793" s="104"/>
      <c r="AK793" s="104"/>
      <c r="AL793" s="104"/>
      <c r="AM793" s="104"/>
      <c r="AN793" s="104"/>
      <c r="AO793" s="104"/>
    </row>
    <row r="794" spans="1:41" ht="24" customHeight="1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  <c r="AA794" s="104"/>
      <c r="AB794" s="104"/>
      <c r="AC794" s="104"/>
      <c r="AD794" s="104"/>
      <c r="AE794" s="104"/>
      <c r="AF794" s="104"/>
      <c r="AG794" s="104"/>
      <c r="AH794" s="104"/>
      <c r="AI794" s="104"/>
      <c r="AJ794" s="104"/>
      <c r="AK794" s="104"/>
      <c r="AL794" s="104"/>
      <c r="AM794" s="104"/>
      <c r="AN794" s="104"/>
      <c r="AO794" s="104"/>
    </row>
    <row r="795" spans="1:41" ht="24" customHeight="1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  <c r="AA795" s="104"/>
      <c r="AB795" s="104"/>
      <c r="AC795" s="104"/>
      <c r="AD795" s="104"/>
      <c r="AE795" s="104"/>
      <c r="AF795" s="104"/>
      <c r="AG795" s="104"/>
      <c r="AH795" s="104"/>
      <c r="AI795" s="104"/>
      <c r="AJ795" s="104"/>
      <c r="AK795" s="104"/>
      <c r="AL795" s="104"/>
      <c r="AM795" s="104"/>
      <c r="AN795" s="104"/>
      <c r="AO795" s="104"/>
    </row>
    <row r="796" spans="1:41" ht="24" customHeight="1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  <c r="AA796" s="104"/>
      <c r="AB796" s="104"/>
      <c r="AC796" s="104"/>
      <c r="AD796" s="104"/>
      <c r="AE796" s="104"/>
      <c r="AF796" s="104"/>
      <c r="AG796" s="104"/>
      <c r="AH796" s="104"/>
      <c r="AI796" s="104"/>
      <c r="AJ796" s="104"/>
      <c r="AK796" s="104"/>
      <c r="AL796" s="104"/>
      <c r="AM796" s="104"/>
      <c r="AN796" s="104"/>
      <c r="AO796" s="104"/>
    </row>
    <row r="797" spans="1:41" ht="24" customHeight="1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  <c r="AA797" s="104"/>
      <c r="AB797" s="104"/>
      <c r="AC797" s="104"/>
      <c r="AD797" s="104"/>
      <c r="AE797" s="104"/>
      <c r="AF797" s="104"/>
      <c r="AG797" s="104"/>
      <c r="AH797" s="104"/>
      <c r="AI797" s="104"/>
      <c r="AJ797" s="104"/>
      <c r="AK797" s="104"/>
      <c r="AL797" s="104"/>
      <c r="AM797" s="104"/>
      <c r="AN797" s="104"/>
      <c r="AO797" s="104"/>
    </row>
    <row r="798" spans="1:41" ht="24" customHeight="1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  <c r="AA798" s="104"/>
      <c r="AB798" s="104"/>
      <c r="AC798" s="104"/>
      <c r="AD798" s="104"/>
      <c r="AE798" s="104"/>
      <c r="AF798" s="104"/>
      <c r="AG798" s="104"/>
      <c r="AH798" s="104"/>
      <c r="AI798" s="104"/>
      <c r="AJ798" s="104"/>
      <c r="AK798" s="104"/>
      <c r="AL798" s="104"/>
      <c r="AM798" s="104"/>
      <c r="AN798" s="104"/>
      <c r="AO798" s="104"/>
    </row>
    <row r="799" spans="1:41" ht="24" customHeight="1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  <c r="AA799" s="104"/>
      <c r="AB799" s="104"/>
      <c r="AC799" s="104"/>
      <c r="AD799" s="104"/>
      <c r="AE799" s="104"/>
      <c r="AF799" s="104"/>
      <c r="AG799" s="104"/>
      <c r="AH799" s="104"/>
      <c r="AI799" s="104"/>
      <c r="AJ799" s="104"/>
      <c r="AK799" s="104"/>
      <c r="AL799" s="104"/>
      <c r="AM799" s="104"/>
      <c r="AN799" s="104"/>
      <c r="AO799" s="104"/>
    </row>
    <row r="800" spans="1:41" ht="24" customHeight="1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  <c r="AA800" s="104"/>
      <c r="AB800" s="104"/>
      <c r="AC800" s="104"/>
      <c r="AD800" s="104"/>
      <c r="AE800" s="104"/>
      <c r="AF800" s="104"/>
      <c r="AG800" s="104"/>
      <c r="AH800" s="104"/>
      <c r="AI800" s="104"/>
      <c r="AJ800" s="104"/>
      <c r="AK800" s="104"/>
      <c r="AL800" s="104"/>
      <c r="AM800" s="104"/>
      <c r="AN800" s="104"/>
      <c r="AO800" s="104"/>
    </row>
    <row r="801" spans="1:41" ht="24" customHeight="1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  <c r="AA801" s="104"/>
      <c r="AB801" s="104"/>
      <c r="AC801" s="104"/>
      <c r="AD801" s="104"/>
      <c r="AE801" s="104"/>
      <c r="AF801" s="104"/>
      <c r="AG801" s="104"/>
      <c r="AH801" s="104"/>
      <c r="AI801" s="104"/>
      <c r="AJ801" s="104"/>
      <c r="AK801" s="104"/>
      <c r="AL801" s="104"/>
      <c r="AM801" s="104"/>
      <c r="AN801" s="104"/>
      <c r="AO801" s="104"/>
    </row>
    <row r="802" spans="1:41" ht="24" customHeight="1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  <c r="AA802" s="104"/>
      <c r="AB802" s="104"/>
      <c r="AC802" s="104"/>
      <c r="AD802" s="104"/>
      <c r="AE802" s="104"/>
      <c r="AF802" s="104"/>
      <c r="AG802" s="104"/>
      <c r="AH802" s="104"/>
      <c r="AI802" s="104"/>
      <c r="AJ802" s="104"/>
      <c r="AK802" s="104"/>
      <c r="AL802" s="104"/>
      <c r="AM802" s="104"/>
      <c r="AN802" s="104"/>
      <c r="AO802" s="104"/>
    </row>
    <row r="803" spans="1:41" ht="24" customHeight="1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  <c r="AA803" s="104"/>
      <c r="AB803" s="104"/>
      <c r="AC803" s="104"/>
      <c r="AD803" s="104"/>
      <c r="AE803" s="104"/>
      <c r="AF803" s="104"/>
      <c r="AG803" s="104"/>
      <c r="AH803" s="104"/>
      <c r="AI803" s="104"/>
      <c r="AJ803" s="104"/>
      <c r="AK803" s="104"/>
      <c r="AL803" s="104"/>
      <c r="AM803" s="104"/>
      <c r="AN803" s="104"/>
      <c r="AO803" s="104"/>
    </row>
    <row r="804" spans="1:41" ht="24" customHeight="1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  <c r="AA804" s="104"/>
      <c r="AB804" s="104"/>
      <c r="AC804" s="104"/>
      <c r="AD804" s="104"/>
      <c r="AE804" s="104"/>
      <c r="AF804" s="104"/>
      <c r="AG804" s="104"/>
      <c r="AH804" s="104"/>
      <c r="AI804" s="104"/>
      <c r="AJ804" s="104"/>
      <c r="AK804" s="104"/>
      <c r="AL804" s="104"/>
      <c r="AM804" s="104"/>
      <c r="AN804" s="104"/>
      <c r="AO804" s="104"/>
    </row>
    <row r="805" spans="1:41" ht="24" customHeight="1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  <c r="AA805" s="104"/>
      <c r="AB805" s="104"/>
      <c r="AC805" s="104"/>
      <c r="AD805" s="104"/>
      <c r="AE805" s="104"/>
      <c r="AF805" s="104"/>
      <c r="AG805" s="104"/>
      <c r="AH805" s="104"/>
      <c r="AI805" s="104"/>
      <c r="AJ805" s="104"/>
      <c r="AK805" s="104"/>
      <c r="AL805" s="104"/>
      <c r="AM805" s="104"/>
      <c r="AN805" s="104"/>
      <c r="AO805" s="104"/>
    </row>
    <row r="806" spans="1:41" ht="24" customHeight="1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  <c r="AA806" s="104"/>
      <c r="AB806" s="104"/>
      <c r="AC806" s="104"/>
      <c r="AD806" s="104"/>
      <c r="AE806" s="104"/>
      <c r="AF806" s="104"/>
      <c r="AG806" s="104"/>
      <c r="AH806" s="104"/>
      <c r="AI806" s="104"/>
      <c r="AJ806" s="104"/>
      <c r="AK806" s="104"/>
      <c r="AL806" s="104"/>
      <c r="AM806" s="104"/>
      <c r="AN806" s="104"/>
      <c r="AO806" s="104"/>
    </row>
    <row r="807" spans="1:41" ht="24" customHeight="1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  <c r="AA807" s="104"/>
      <c r="AB807" s="104"/>
      <c r="AC807" s="104"/>
      <c r="AD807" s="104"/>
      <c r="AE807" s="104"/>
      <c r="AF807" s="104"/>
      <c r="AG807" s="104"/>
      <c r="AH807" s="104"/>
      <c r="AI807" s="104"/>
      <c r="AJ807" s="104"/>
      <c r="AK807" s="104"/>
      <c r="AL807" s="104"/>
      <c r="AM807" s="104"/>
      <c r="AN807" s="104"/>
      <c r="AO807" s="104"/>
    </row>
    <row r="808" spans="1:41" ht="24" customHeight="1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  <c r="AA808" s="104"/>
      <c r="AB808" s="104"/>
      <c r="AC808" s="104"/>
      <c r="AD808" s="104"/>
      <c r="AE808" s="104"/>
      <c r="AF808" s="104"/>
      <c r="AG808" s="104"/>
      <c r="AH808" s="104"/>
      <c r="AI808" s="104"/>
      <c r="AJ808" s="104"/>
      <c r="AK808" s="104"/>
      <c r="AL808" s="104"/>
      <c r="AM808" s="104"/>
      <c r="AN808" s="104"/>
      <c r="AO808" s="104"/>
    </row>
    <row r="809" spans="1:41" ht="24" customHeight="1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  <c r="AA809" s="104"/>
      <c r="AB809" s="104"/>
      <c r="AC809" s="104"/>
      <c r="AD809" s="104"/>
      <c r="AE809" s="104"/>
      <c r="AF809" s="104"/>
      <c r="AG809" s="104"/>
      <c r="AH809" s="104"/>
      <c r="AI809" s="104"/>
      <c r="AJ809" s="104"/>
      <c r="AK809" s="104"/>
      <c r="AL809" s="104"/>
      <c r="AM809" s="104"/>
      <c r="AN809" s="104"/>
      <c r="AO809" s="104"/>
    </row>
    <row r="810" spans="1:41" ht="24" customHeight="1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  <c r="AA810" s="104"/>
      <c r="AB810" s="104"/>
      <c r="AC810" s="104"/>
      <c r="AD810" s="104"/>
      <c r="AE810" s="104"/>
      <c r="AF810" s="104"/>
      <c r="AG810" s="104"/>
      <c r="AH810" s="104"/>
      <c r="AI810" s="104"/>
      <c r="AJ810" s="104"/>
      <c r="AK810" s="104"/>
      <c r="AL810" s="104"/>
      <c r="AM810" s="104"/>
      <c r="AN810" s="104"/>
      <c r="AO810" s="104"/>
    </row>
    <row r="811" spans="1:41" ht="24" customHeight="1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  <c r="AA811" s="104"/>
      <c r="AB811" s="104"/>
      <c r="AC811" s="104"/>
      <c r="AD811" s="104"/>
      <c r="AE811" s="104"/>
      <c r="AF811" s="104"/>
      <c r="AG811" s="104"/>
      <c r="AH811" s="104"/>
      <c r="AI811" s="104"/>
      <c r="AJ811" s="104"/>
      <c r="AK811" s="104"/>
      <c r="AL811" s="104"/>
      <c r="AM811" s="104"/>
      <c r="AN811" s="104"/>
      <c r="AO811" s="104"/>
    </row>
    <row r="812" spans="1:41" ht="24" customHeight="1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  <c r="AA812" s="104"/>
      <c r="AB812" s="104"/>
      <c r="AC812" s="104"/>
      <c r="AD812" s="104"/>
      <c r="AE812" s="104"/>
      <c r="AF812" s="104"/>
      <c r="AG812" s="104"/>
      <c r="AH812" s="104"/>
      <c r="AI812" s="104"/>
      <c r="AJ812" s="104"/>
      <c r="AK812" s="104"/>
      <c r="AL812" s="104"/>
      <c r="AM812" s="104"/>
      <c r="AN812" s="104"/>
      <c r="AO812" s="104"/>
    </row>
    <row r="813" spans="1:41" ht="24" customHeight="1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  <c r="AA813" s="104"/>
      <c r="AB813" s="104"/>
      <c r="AC813" s="104"/>
      <c r="AD813" s="104"/>
      <c r="AE813" s="104"/>
      <c r="AF813" s="104"/>
      <c r="AG813" s="104"/>
      <c r="AH813" s="104"/>
      <c r="AI813" s="104"/>
      <c r="AJ813" s="104"/>
      <c r="AK813" s="104"/>
      <c r="AL813" s="104"/>
      <c r="AM813" s="104"/>
      <c r="AN813" s="104"/>
      <c r="AO813" s="104"/>
    </row>
    <row r="814" spans="1:41" ht="24" customHeight="1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  <c r="AA814" s="104"/>
      <c r="AB814" s="104"/>
      <c r="AC814" s="104"/>
      <c r="AD814" s="104"/>
      <c r="AE814" s="104"/>
      <c r="AF814" s="104"/>
      <c r="AG814" s="104"/>
      <c r="AH814" s="104"/>
      <c r="AI814" s="104"/>
      <c r="AJ814" s="104"/>
      <c r="AK814" s="104"/>
      <c r="AL814" s="104"/>
      <c r="AM814" s="104"/>
      <c r="AN814" s="104"/>
      <c r="AO814" s="104"/>
    </row>
    <row r="815" spans="1:41" ht="24" customHeight="1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  <c r="AA815" s="104"/>
      <c r="AB815" s="104"/>
      <c r="AC815" s="104"/>
      <c r="AD815" s="104"/>
      <c r="AE815" s="104"/>
      <c r="AF815" s="104"/>
      <c r="AG815" s="104"/>
      <c r="AH815" s="104"/>
      <c r="AI815" s="104"/>
      <c r="AJ815" s="104"/>
      <c r="AK815" s="104"/>
      <c r="AL815" s="104"/>
      <c r="AM815" s="104"/>
      <c r="AN815" s="104"/>
      <c r="AO815" s="104"/>
    </row>
    <row r="816" spans="1:41" ht="24" customHeight="1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  <c r="AA816" s="104"/>
      <c r="AB816" s="104"/>
      <c r="AC816" s="104"/>
      <c r="AD816" s="104"/>
      <c r="AE816" s="104"/>
      <c r="AF816" s="104"/>
      <c r="AG816" s="104"/>
      <c r="AH816" s="104"/>
      <c r="AI816" s="104"/>
      <c r="AJ816" s="104"/>
      <c r="AK816" s="104"/>
      <c r="AL816" s="104"/>
      <c r="AM816" s="104"/>
      <c r="AN816" s="104"/>
      <c r="AO816" s="104"/>
    </row>
    <row r="817" spans="1:41" ht="24" customHeight="1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  <c r="AA817" s="104"/>
      <c r="AB817" s="104"/>
      <c r="AC817" s="104"/>
      <c r="AD817" s="104"/>
      <c r="AE817" s="104"/>
      <c r="AF817" s="104"/>
      <c r="AG817" s="104"/>
      <c r="AH817" s="104"/>
      <c r="AI817" s="104"/>
      <c r="AJ817" s="104"/>
      <c r="AK817" s="104"/>
      <c r="AL817" s="104"/>
      <c r="AM817" s="104"/>
      <c r="AN817" s="104"/>
      <c r="AO817" s="104"/>
    </row>
    <row r="818" spans="1:41" ht="24" customHeight="1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  <c r="AA818" s="104"/>
      <c r="AB818" s="104"/>
      <c r="AC818" s="104"/>
      <c r="AD818" s="104"/>
      <c r="AE818" s="104"/>
      <c r="AF818" s="104"/>
      <c r="AG818" s="104"/>
      <c r="AH818" s="104"/>
      <c r="AI818" s="104"/>
      <c r="AJ818" s="104"/>
      <c r="AK818" s="104"/>
      <c r="AL818" s="104"/>
      <c r="AM818" s="104"/>
      <c r="AN818" s="104"/>
      <c r="AO818" s="104"/>
    </row>
    <row r="819" spans="1:41" ht="24" customHeight="1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  <c r="AA819" s="104"/>
      <c r="AB819" s="104"/>
      <c r="AC819" s="104"/>
      <c r="AD819" s="104"/>
      <c r="AE819" s="104"/>
      <c r="AF819" s="104"/>
      <c r="AG819" s="104"/>
      <c r="AH819" s="104"/>
      <c r="AI819" s="104"/>
      <c r="AJ819" s="104"/>
      <c r="AK819" s="104"/>
      <c r="AL819" s="104"/>
      <c r="AM819" s="104"/>
      <c r="AN819" s="104"/>
      <c r="AO819" s="104"/>
    </row>
    <row r="820" spans="1:41" ht="24" customHeight="1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  <c r="AA820" s="104"/>
      <c r="AB820" s="104"/>
      <c r="AC820" s="104"/>
      <c r="AD820" s="104"/>
      <c r="AE820" s="104"/>
      <c r="AF820" s="104"/>
      <c r="AG820" s="104"/>
      <c r="AH820" s="104"/>
      <c r="AI820" s="104"/>
      <c r="AJ820" s="104"/>
      <c r="AK820" s="104"/>
      <c r="AL820" s="104"/>
      <c r="AM820" s="104"/>
      <c r="AN820" s="104"/>
      <c r="AO820" s="104"/>
    </row>
    <row r="821" spans="1:41" ht="24" customHeight="1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  <c r="AA821" s="104"/>
      <c r="AB821" s="104"/>
      <c r="AC821" s="104"/>
      <c r="AD821" s="104"/>
      <c r="AE821" s="104"/>
      <c r="AF821" s="104"/>
      <c r="AG821" s="104"/>
      <c r="AH821" s="104"/>
      <c r="AI821" s="104"/>
      <c r="AJ821" s="104"/>
      <c r="AK821" s="104"/>
      <c r="AL821" s="104"/>
      <c r="AM821" s="104"/>
      <c r="AN821" s="104"/>
      <c r="AO821" s="104"/>
    </row>
    <row r="822" spans="1:41" ht="24" customHeight="1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  <c r="AA822" s="104"/>
      <c r="AB822" s="104"/>
      <c r="AC822" s="104"/>
      <c r="AD822" s="104"/>
      <c r="AE822" s="104"/>
      <c r="AF822" s="104"/>
      <c r="AG822" s="104"/>
      <c r="AH822" s="104"/>
      <c r="AI822" s="104"/>
      <c r="AJ822" s="104"/>
      <c r="AK822" s="104"/>
      <c r="AL822" s="104"/>
      <c r="AM822" s="104"/>
      <c r="AN822" s="104"/>
      <c r="AO822" s="104"/>
    </row>
    <row r="823" spans="1:41" ht="24" customHeight="1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  <c r="AA823" s="104"/>
      <c r="AB823" s="104"/>
      <c r="AC823" s="104"/>
      <c r="AD823" s="104"/>
      <c r="AE823" s="104"/>
      <c r="AF823" s="104"/>
      <c r="AG823" s="104"/>
      <c r="AH823" s="104"/>
      <c r="AI823" s="104"/>
      <c r="AJ823" s="104"/>
      <c r="AK823" s="104"/>
      <c r="AL823" s="104"/>
      <c r="AM823" s="104"/>
      <c r="AN823" s="104"/>
      <c r="AO823" s="104"/>
    </row>
    <row r="824" spans="1:41" ht="24" customHeight="1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  <c r="AA824" s="104"/>
      <c r="AB824" s="104"/>
      <c r="AC824" s="104"/>
      <c r="AD824" s="104"/>
      <c r="AE824" s="104"/>
      <c r="AF824" s="104"/>
      <c r="AG824" s="104"/>
      <c r="AH824" s="104"/>
      <c r="AI824" s="104"/>
      <c r="AJ824" s="104"/>
      <c r="AK824" s="104"/>
      <c r="AL824" s="104"/>
      <c r="AM824" s="104"/>
      <c r="AN824" s="104"/>
      <c r="AO824" s="104"/>
    </row>
    <row r="825" spans="1:41" ht="24" customHeight="1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  <c r="AA825" s="104"/>
      <c r="AB825" s="104"/>
      <c r="AC825" s="104"/>
      <c r="AD825" s="104"/>
      <c r="AE825" s="104"/>
      <c r="AF825" s="104"/>
      <c r="AG825" s="104"/>
      <c r="AH825" s="104"/>
      <c r="AI825" s="104"/>
      <c r="AJ825" s="104"/>
      <c r="AK825" s="104"/>
      <c r="AL825" s="104"/>
      <c r="AM825" s="104"/>
      <c r="AN825" s="104"/>
      <c r="AO825" s="104"/>
    </row>
    <row r="826" spans="1:41" ht="24" customHeight="1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  <c r="AA826" s="104"/>
      <c r="AB826" s="104"/>
      <c r="AC826" s="104"/>
      <c r="AD826" s="104"/>
      <c r="AE826" s="104"/>
      <c r="AF826" s="104"/>
      <c r="AG826" s="104"/>
      <c r="AH826" s="104"/>
      <c r="AI826" s="104"/>
      <c r="AJ826" s="104"/>
      <c r="AK826" s="104"/>
      <c r="AL826" s="104"/>
      <c r="AM826" s="104"/>
      <c r="AN826" s="104"/>
      <c r="AO826" s="104"/>
    </row>
    <row r="827" spans="1:41" ht="24" customHeight="1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  <c r="AA827" s="104"/>
      <c r="AB827" s="104"/>
      <c r="AC827" s="104"/>
      <c r="AD827" s="104"/>
      <c r="AE827" s="104"/>
      <c r="AF827" s="104"/>
      <c r="AG827" s="104"/>
      <c r="AH827" s="104"/>
      <c r="AI827" s="104"/>
      <c r="AJ827" s="104"/>
      <c r="AK827" s="104"/>
      <c r="AL827" s="104"/>
      <c r="AM827" s="104"/>
      <c r="AN827" s="104"/>
      <c r="AO827" s="104"/>
    </row>
    <row r="828" spans="1:41" ht="24" customHeight="1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  <c r="AA828" s="104"/>
      <c r="AB828" s="104"/>
      <c r="AC828" s="104"/>
      <c r="AD828" s="104"/>
      <c r="AE828" s="104"/>
      <c r="AF828" s="104"/>
      <c r="AG828" s="104"/>
      <c r="AH828" s="104"/>
      <c r="AI828" s="104"/>
      <c r="AJ828" s="104"/>
      <c r="AK828" s="104"/>
      <c r="AL828" s="104"/>
      <c r="AM828" s="104"/>
      <c r="AN828" s="104"/>
      <c r="AO828" s="104"/>
    </row>
    <row r="829" spans="1:41" ht="24" customHeight="1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  <c r="AA829" s="104"/>
      <c r="AB829" s="104"/>
      <c r="AC829" s="104"/>
      <c r="AD829" s="104"/>
      <c r="AE829" s="104"/>
      <c r="AF829" s="104"/>
      <c r="AG829" s="104"/>
      <c r="AH829" s="104"/>
      <c r="AI829" s="104"/>
      <c r="AJ829" s="104"/>
      <c r="AK829" s="104"/>
      <c r="AL829" s="104"/>
      <c r="AM829" s="104"/>
      <c r="AN829" s="104"/>
      <c r="AO829" s="104"/>
    </row>
    <row r="830" spans="1:41" ht="24" customHeight="1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  <c r="AA830" s="104"/>
      <c r="AB830" s="104"/>
      <c r="AC830" s="104"/>
      <c r="AD830" s="104"/>
      <c r="AE830" s="104"/>
      <c r="AF830" s="104"/>
      <c r="AG830" s="104"/>
      <c r="AH830" s="104"/>
      <c r="AI830" s="104"/>
      <c r="AJ830" s="104"/>
      <c r="AK830" s="104"/>
      <c r="AL830" s="104"/>
      <c r="AM830" s="104"/>
      <c r="AN830" s="104"/>
      <c r="AO830" s="104"/>
    </row>
    <row r="831" spans="1:41" ht="24" customHeight="1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  <c r="AA831" s="104"/>
      <c r="AB831" s="104"/>
      <c r="AC831" s="104"/>
      <c r="AD831" s="104"/>
      <c r="AE831" s="104"/>
      <c r="AF831" s="104"/>
      <c r="AG831" s="104"/>
      <c r="AH831" s="104"/>
      <c r="AI831" s="104"/>
      <c r="AJ831" s="104"/>
      <c r="AK831" s="104"/>
      <c r="AL831" s="104"/>
      <c r="AM831" s="104"/>
      <c r="AN831" s="104"/>
      <c r="AO831" s="104"/>
    </row>
    <row r="832" spans="1:41" ht="24" customHeight="1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  <c r="AA832" s="104"/>
      <c r="AB832" s="104"/>
      <c r="AC832" s="104"/>
      <c r="AD832" s="104"/>
      <c r="AE832" s="104"/>
      <c r="AF832" s="104"/>
      <c r="AG832" s="104"/>
      <c r="AH832" s="104"/>
      <c r="AI832" s="104"/>
      <c r="AJ832" s="104"/>
      <c r="AK832" s="104"/>
      <c r="AL832" s="104"/>
      <c r="AM832" s="104"/>
      <c r="AN832" s="104"/>
      <c r="AO832" s="104"/>
    </row>
    <row r="833" spans="1:41" ht="24" customHeight="1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  <c r="AA833" s="104"/>
      <c r="AB833" s="104"/>
      <c r="AC833" s="104"/>
      <c r="AD833" s="104"/>
      <c r="AE833" s="104"/>
      <c r="AF833" s="104"/>
      <c r="AG833" s="104"/>
      <c r="AH833" s="104"/>
      <c r="AI833" s="104"/>
      <c r="AJ833" s="104"/>
      <c r="AK833" s="104"/>
      <c r="AL833" s="104"/>
      <c r="AM833" s="104"/>
      <c r="AN833" s="104"/>
      <c r="AO833" s="104"/>
    </row>
    <row r="834" spans="1:41" ht="24" customHeight="1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  <c r="AA834" s="104"/>
      <c r="AB834" s="104"/>
      <c r="AC834" s="104"/>
      <c r="AD834" s="104"/>
      <c r="AE834" s="104"/>
      <c r="AF834" s="104"/>
      <c r="AG834" s="104"/>
      <c r="AH834" s="104"/>
      <c r="AI834" s="104"/>
      <c r="AJ834" s="104"/>
      <c r="AK834" s="104"/>
      <c r="AL834" s="104"/>
      <c r="AM834" s="104"/>
      <c r="AN834" s="104"/>
      <c r="AO834" s="104"/>
    </row>
    <row r="835" spans="1:41" ht="24" customHeight="1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  <c r="AA835" s="104"/>
      <c r="AB835" s="104"/>
      <c r="AC835" s="104"/>
      <c r="AD835" s="104"/>
      <c r="AE835" s="104"/>
      <c r="AF835" s="104"/>
      <c r="AG835" s="104"/>
      <c r="AH835" s="104"/>
      <c r="AI835" s="104"/>
      <c r="AJ835" s="104"/>
      <c r="AK835" s="104"/>
      <c r="AL835" s="104"/>
      <c r="AM835" s="104"/>
      <c r="AN835" s="104"/>
      <c r="AO835" s="104"/>
    </row>
    <row r="836" spans="1:41" ht="24" customHeight="1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  <c r="AA836" s="104"/>
      <c r="AB836" s="104"/>
      <c r="AC836" s="104"/>
      <c r="AD836" s="104"/>
      <c r="AE836" s="104"/>
      <c r="AF836" s="104"/>
      <c r="AG836" s="104"/>
      <c r="AH836" s="104"/>
      <c r="AI836" s="104"/>
      <c r="AJ836" s="104"/>
      <c r="AK836" s="104"/>
      <c r="AL836" s="104"/>
      <c r="AM836" s="104"/>
      <c r="AN836" s="104"/>
      <c r="AO836" s="104"/>
    </row>
    <row r="837" spans="1:41" ht="24" customHeight="1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  <c r="AA837" s="104"/>
      <c r="AB837" s="104"/>
      <c r="AC837" s="104"/>
      <c r="AD837" s="104"/>
      <c r="AE837" s="104"/>
      <c r="AF837" s="104"/>
      <c r="AG837" s="104"/>
      <c r="AH837" s="104"/>
      <c r="AI837" s="104"/>
      <c r="AJ837" s="104"/>
      <c r="AK837" s="104"/>
      <c r="AL837" s="104"/>
      <c r="AM837" s="104"/>
      <c r="AN837" s="104"/>
      <c r="AO837" s="104"/>
    </row>
    <row r="838" spans="1:41" ht="24" customHeight="1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  <c r="AA838" s="104"/>
      <c r="AB838" s="104"/>
      <c r="AC838" s="104"/>
      <c r="AD838" s="104"/>
      <c r="AE838" s="104"/>
      <c r="AF838" s="104"/>
      <c r="AG838" s="104"/>
      <c r="AH838" s="104"/>
      <c r="AI838" s="104"/>
      <c r="AJ838" s="104"/>
      <c r="AK838" s="104"/>
      <c r="AL838" s="104"/>
      <c r="AM838" s="104"/>
      <c r="AN838" s="104"/>
      <c r="AO838" s="104"/>
    </row>
    <row r="839" spans="1:41" ht="24" customHeight="1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  <c r="AA839" s="104"/>
      <c r="AB839" s="104"/>
      <c r="AC839" s="104"/>
      <c r="AD839" s="104"/>
      <c r="AE839" s="104"/>
      <c r="AF839" s="104"/>
      <c r="AG839" s="104"/>
      <c r="AH839" s="104"/>
      <c r="AI839" s="104"/>
      <c r="AJ839" s="104"/>
      <c r="AK839" s="104"/>
      <c r="AL839" s="104"/>
      <c r="AM839" s="104"/>
      <c r="AN839" s="104"/>
      <c r="AO839" s="104"/>
    </row>
    <row r="840" spans="1:41" ht="24" customHeight="1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  <c r="AA840" s="104"/>
      <c r="AB840" s="104"/>
      <c r="AC840" s="104"/>
      <c r="AD840" s="104"/>
      <c r="AE840" s="104"/>
      <c r="AF840" s="104"/>
      <c r="AG840" s="104"/>
      <c r="AH840" s="104"/>
      <c r="AI840" s="104"/>
      <c r="AJ840" s="104"/>
      <c r="AK840" s="104"/>
      <c r="AL840" s="104"/>
      <c r="AM840" s="104"/>
      <c r="AN840" s="104"/>
      <c r="AO840" s="104"/>
    </row>
    <row r="841" spans="1:41" ht="24" customHeight="1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  <c r="AA841" s="104"/>
      <c r="AB841" s="104"/>
      <c r="AC841" s="104"/>
      <c r="AD841" s="104"/>
      <c r="AE841" s="104"/>
      <c r="AF841" s="104"/>
      <c r="AG841" s="104"/>
      <c r="AH841" s="104"/>
      <c r="AI841" s="104"/>
      <c r="AJ841" s="104"/>
      <c r="AK841" s="104"/>
      <c r="AL841" s="104"/>
      <c r="AM841" s="104"/>
      <c r="AN841" s="104"/>
      <c r="AO841" s="104"/>
    </row>
    <row r="842" spans="1:41" ht="24" customHeight="1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  <c r="AA842" s="104"/>
      <c r="AB842" s="104"/>
      <c r="AC842" s="104"/>
      <c r="AD842" s="104"/>
      <c r="AE842" s="104"/>
      <c r="AF842" s="104"/>
      <c r="AG842" s="104"/>
      <c r="AH842" s="104"/>
      <c r="AI842" s="104"/>
      <c r="AJ842" s="104"/>
      <c r="AK842" s="104"/>
      <c r="AL842" s="104"/>
      <c r="AM842" s="104"/>
      <c r="AN842" s="104"/>
      <c r="AO842" s="104"/>
    </row>
    <row r="843" spans="1:41" ht="24" customHeight="1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  <c r="AA843" s="104"/>
      <c r="AB843" s="104"/>
      <c r="AC843" s="104"/>
      <c r="AD843" s="104"/>
      <c r="AE843" s="104"/>
      <c r="AF843" s="104"/>
      <c r="AG843" s="104"/>
      <c r="AH843" s="104"/>
      <c r="AI843" s="104"/>
      <c r="AJ843" s="104"/>
      <c r="AK843" s="104"/>
      <c r="AL843" s="104"/>
      <c r="AM843" s="104"/>
      <c r="AN843" s="104"/>
      <c r="AO843" s="104"/>
    </row>
    <row r="844" spans="1:41" ht="24" customHeight="1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  <c r="AA844" s="104"/>
      <c r="AB844" s="104"/>
      <c r="AC844" s="104"/>
      <c r="AD844" s="104"/>
      <c r="AE844" s="104"/>
      <c r="AF844" s="104"/>
      <c r="AG844" s="104"/>
      <c r="AH844" s="104"/>
      <c r="AI844" s="104"/>
      <c r="AJ844" s="104"/>
      <c r="AK844" s="104"/>
      <c r="AL844" s="104"/>
      <c r="AM844" s="104"/>
      <c r="AN844" s="104"/>
      <c r="AO844" s="104"/>
    </row>
    <row r="845" spans="1:41" ht="24" customHeight="1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  <c r="AA845" s="104"/>
      <c r="AB845" s="104"/>
      <c r="AC845" s="104"/>
      <c r="AD845" s="104"/>
      <c r="AE845" s="104"/>
      <c r="AF845" s="104"/>
      <c r="AG845" s="104"/>
      <c r="AH845" s="104"/>
      <c r="AI845" s="104"/>
      <c r="AJ845" s="104"/>
      <c r="AK845" s="104"/>
      <c r="AL845" s="104"/>
      <c r="AM845" s="104"/>
      <c r="AN845" s="104"/>
      <c r="AO845" s="104"/>
    </row>
    <row r="846" spans="1:41" ht="24" customHeight="1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  <c r="AA846" s="104"/>
      <c r="AB846" s="104"/>
      <c r="AC846" s="104"/>
      <c r="AD846" s="104"/>
      <c r="AE846" s="104"/>
      <c r="AF846" s="104"/>
      <c r="AG846" s="104"/>
      <c r="AH846" s="104"/>
      <c r="AI846" s="104"/>
      <c r="AJ846" s="104"/>
      <c r="AK846" s="104"/>
      <c r="AL846" s="104"/>
      <c r="AM846" s="104"/>
      <c r="AN846" s="104"/>
      <c r="AO846" s="104"/>
    </row>
    <row r="847" spans="1:41" ht="24" customHeight="1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  <c r="AA847" s="104"/>
      <c r="AB847" s="104"/>
      <c r="AC847" s="104"/>
      <c r="AD847" s="104"/>
      <c r="AE847" s="104"/>
      <c r="AF847" s="104"/>
      <c r="AG847" s="104"/>
      <c r="AH847" s="104"/>
      <c r="AI847" s="104"/>
      <c r="AJ847" s="104"/>
      <c r="AK847" s="104"/>
      <c r="AL847" s="104"/>
      <c r="AM847" s="104"/>
      <c r="AN847" s="104"/>
      <c r="AO847" s="104"/>
    </row>
    <row r="848" spans="1:41" ht="24" customHeight="1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  <c r="AN848" s="104"/>
      <c r="AO848" s="104"/>
    </row>
    <row r="849" spans="1:41" ht="24" customHeight="1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  <c r="AA849" s="104"/>
      <c r="AB849" s="104"/>
      <c r="AC849" s="104"/>
      <c r="AD849" s="104"/>
      <c r="AE849" s="104"/>
      <c r="AF849" s="104"/>
      <c r="AG849" s="104"/>
      <c r="AH849" s="104"/>
      <c r="AI849" s="104"/>
      <c r="AJ849" s="104"/>
      <c r="AK849" s="104"/>
      <c r="AL849" s="104"/>
      <c r="AM849" s="104"/>
      <c r="AN849" s="104"/>
      <c r="AO849" s="104"/>
    </row>
    <row r="850" spans="1:41" ht="24" customHeight="1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  <c r="AA850" s="104"/>
      <c r="AB850" s="104"/>
      <c r="AC850" s="104"/>
      <c r="AD850" s="104"/>
      <c r="AE850" s="104"/>
      <c r="AF850" s="104"/>
      <c r="AG850" s="104"/>
      <c r="AH850" s="104"/>
      <c r="AI850" s="104"/>
      <c r="AJ850" s="104"/>
      <c r="AK850" s="104"/>
      <c r="AL850" s="104"/>
      <c r="AM850" s="104"/>
      <c r="AN850" s="104"/>
      <c r="AO850" s="104"/>
    </row>
    <row r="851" spans="1:41" ht="24" customHeight="1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  <c r="AA851" s="104"/>
      <c r="AB851" s="104"/>
      <c r="AC851" s="104"/>
      <c r="AD851" s="104"/>
      <c r="AE851" s="104"/>
      <c r="AF851" s="104"/>
      <c r="AG851" s="104"/>
      <c r="AH851" s="104"/>
      <c r="AI851" s="104"/>
      <c r="AJ851" s="104"/>
      <c r="AK851" s="104"/>
      <c r="AL851" s="104"/>
      <c r="AM851" s="104"/>
      <c r="AN851" s="104"/>
      <c r="AO851" s="104"/>
    </row>
    <row r="852" spans="1:41" ht="24" customHeight="1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  <c r="AA852" s="104"/>
      <c r="AB852" s="104"/>
      <c r="AC852" s="104"/>
      <c r="AD852" s="104"/>
      <c r="AE852" s="104"/>
      <c r="AF852" s="104"/>
      <c r="AG852" s="104"/>
      <c r="AH852" s="104"/>
      <c r="AI852" s="104"/>
      <c r="AJ852" s="104"/>
      <c r="AK852" s="104"/>
      <c r="AL852" s="104"/>
      <c r="AM852" s="104"/>
      <c r="AN852" s="104"/>
      <c r="AO852" s="104"/>
    </row>
    <row r="853" spans="1:41" ht="24" customHeight="1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  <c r="AA853" s="104"/>
      <c r="AB853" s="104"/>
      <c r="AC853" s="104"/>
      <c r="AD853" s="104"/>
      <c r="AE853" s="104"/>
      <c r="AF853" s="104"/>
      <c r="AG853" s="104"/>
      <c r="AH853" s="104"/>
      <c r="AI853" s="104"/>
      <c r="AJ853" s="104"/>
      <c r="AK853" s="104"/>
      <c r="AL853" s="104"/>
      <c r="AM853" s="104"/>
      <c r="AN853" s="104"/>
      <c r="AO853" s="104"/>
    </row>
    <row r="854" spans="1:41" ht="24" customHeight="1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  <c r="AA854" s="104"/>
      <c r="AB854" s="104"/>
      <c r="AC854" s="104"/>
      <c r="AD854" s="104"/>
      <c r="AE854" s="104"/>
      <c r="AF854" s="104"/>
      <c r="AG854" s="104"/>
      <c r="AH854" s="104"/>
      <c r="AI854" s="104"/>
      <c r="AJ854" s="104"/>
      <c r="AK854" s="104"/>
      <c r="AL854" s="104"/>
      <c r="AM854" s="104"/>
      <c r="AN854" s="104"/>
      <c r="AO854" s="104"/>
    </row>
    <row r="855" spans="1:41" ht="24" customHeight="1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  <c r="AA855" s="104"/>
      <c r="AB855" s="104"/>
      <c r="AC855" s="104"/>
      <c r="AD855" s="104"/>
      <c r="AE855" s="104"/>
      <c r="AF855" s="104"/>
      <c r="AG855" s="104"/>
      <c r="AH855" s="104"/>
      <c r="AI855" s="104"/>
      <c r="AJ855" s="104"/>
      <c r="AK855" s="104"/>
      <c r="AL855" s="104"/>
      <c r="AM855" s="104"/>
      <c r="AN855" s="104"/>
      <c r="AO855" s="104"/>
    </row>
    <row r="856" spans="1:41" ht="24" customHeight="1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  <c r="AA856" s="104"/>
      <c r="AB856" s="104"/>
      <c r="AC856" s="104"/>
      <c r="AD856" s="104"/>
      <c r="AE856" s="104"/>
      <c r="AF856" s="104"/>
      <c r="AG856" s="104"/>
      <c r="AH856" s="104"/>
      <c r="AI856" s="104"/>
      <c r="AJ856" s="104"/>
      <c r="AK856" s="104"/>
      <c r="AL856" s="104"/>
      <c r="AM856" s="104"/>
      <c r="AN856" s="104"/>
      <c r="AO856" s="104"/>
    </row>
    <row r="857" spans="1:41" ht="24" customHeight="1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  <c r="AA857" s="104"/>
      <c r="AB857" s="104"/>
      <c r="AC857" s="104"/>
      <c r="AD857" s="104"/>
      <c r="AE857" s="104"/>
      <c r="AF857" s="104"/>
      <c r="AG857" s="104"/>
      <c r="AH857" s="104"/>
      <c r="AI857" s="104"/>
      <c r="AJ857" s="104"/>
      <c r="AK857" s="104"/>
      <c r="AL857" s="104"/>
      <c r="AM857" s="104"/>
      <c r="AN857" s="104"/>
      <c r="AO857" s="104"/>
    </row>
    <row r="858" spans="1:41" ht="24" customHeight="1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  <c r="AA858" s="104"/>
      <c r="AB858" s="104"/>
      <c r="AC858" s="104"/>
      <c r="AD858" s="104"/>
      <c r="AE858" s="104"/>
      <c r="AF858" s="104"/>
      <c r="AG858" s="104"/>
      <c r="AH858" s="104"/>
      <c r="AI858" s="104"/>
      <c r="AJ858" s="104"/>
      <c r="AK858" s="104"/>
      <c r="AL858" s="104"/>
      <c r="AM858" s="104"/>
      <c r="AN858" s="104"/>
      <c r="AO858" s="104"/>
    </row>
    <row r="859" spans="1:41" ht="24" customHeight="1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  <c r="AA859" s="104"/>
      <c r="AB859" s="104"/>
      <c r="AC859" s="104"/>
      <c r="AD859" s="104"/>
      <c r="AE859" s="104"/>
      <c r="AF859" s="104"/>
      <c r="AG859" s="104"/>
      <c r="AH859" s="104"/>
      <c r="AI859" s="104"/>
      <c r="AJ859" s="104"/>
      <c r="AK859" s="104"/>
      <c r="AL859" s="104"/>
      <c r="AM859" s="104"/>
      <c r="AN859" s="104"/>
      <c r="AO859" s="104"/>
    </row>
    <row r="860" spans="1:41" ht="24" customHeight="1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  <c r="AA860" s="104"/>
      <c r="AB860" s="104"/>
      <c r="AC860" s="104"/>
      <c r="AD860" s="104"/>
      <c r="AE860" s="104"/>
      <c r="AF860" s="104"/>
      <c r="AG860" s="104"/>
      <c r="AH860" s="104"/>
      <c r="AI860" s="104"/>
      <c r="AJ860" s="104"/>
      <c r="AK860" s="104"/>
      <c r="AL860" s="104"/>
      <c r="AM860" s="104"/>
      <c r="AN860" s="104"/>
      <c r="AO860" s="104"/>
    </row>
    <row r="861" spans="1:41" ht="24" customHeight="1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  <c r="AA861" s="104"/>
      <c r="AB861" s="104"/>
      <c r="AC861" s="104"/>
      <c r="AD861" s="104"/>
      <c r="AE861" s="104"/>
      <c r="AF861" s="104"/>
      <c r="AG861" s="104"/>
      <c r="AH861" s="104"/>
      <c r="AI861" s="104"/>
      <c r="AJ861" s="104"/>
      <c r="AK861" s="104"/>
      <c r="AL861" s="104"/>
      <c r="AM861" s="104"/>
      <c r="AN861" s="104"/>
      <c r="AO861" s="104"/>
    </row>
    <row r="862" spans="1:41" ht="24" customHeight="1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  <c r="AA862" s="104"/>
      <c r="AB862" s="104"/>
      <c r="AC862" s="104"/>
      <c r="AD862" s="104"/>
      <c r="AE862" s="104"/>
      <c r="AF862" s="104"/>
      <c r="AG862" s="104"/>
      <c r="AH862" s="104"/>
      <c r="AI862" s="104"/>
      <c r="AJ862" s="104"/>
      <c r="AK862" s="104"/>
      <c r="AL862" s="104"/>
      <c r="AM862" s="104"/>
      <c r="AN862" s="104"/>
      <c r="AO862" s="104"/>
    </row>
    <row r="863" spans="1:41" ht="24" customHeight="1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  <c r="AA863" s="104"/>
      <c r="AB863" s="104"/>
      <c r="AC863" s="104"/>
      <c r="AD863" s="104"/>
      <c r="AE863" s="104"/>
      <c r="AF863" s="104"/>
      <c r="AG863" s="104"/>
      <c r="AH863" s="104"/>
      <c r="AI863" s="104"/>
      <c r="AJ863" s="104"/>
      <c r="AK863" s="104"/>
      <c r="AL863" s="104"/>
      <c r="AM863" s="104"/>
      <c r="AN863" s="104"/>
      <c r="AO863" s="104"/>
    </row>
    <row r="864" spans="1:41" ht="24" customHeight="1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  <c r="AA864" s="104"/>
      <c r="AB864" s="104"/>
      <c r="AC864" s="104"/>
      <c r="AD864" s="104"/>
      <c r="AE864" s="104"/>
      <c r="AF864" s="104"/>
      <c r="AG864" s="104"/>
      <c r="AH864" s="104"/>
      <c r="AI864" s="104"/>
      <c r="AJ864" s="104"/>
      <c r="AK864" s="104"/>
      <c r="AL864" s="104"/>
      <c r="AM864" s="104"/>
      <c r="AN864" s="104"/>
      <c r="AO864" s="104"/>
    </row>
    <row r="865" spans="1:41" ht="24" customHeight="1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  <c r="AA865" s="104"/>
      <c r="AB865" s="104"/>
      <c r="AC865" s="104"/>
      <c r="AD865" s="104"/>
      <c r="AE865" s="104"/>
      <c r="AF865" s="104"/>
      <c r="AG865" s="104"/>
      <c r="AH865" s="104"/>
      <c r="AI865" s="104"/>
      <c r="AJ865" s="104"/>
      <c r="AK865" s="104"/>
      <c r="AL865" s="104"/>
      <c r="AM865" s="104"/>
      <c r="AN865" s="104"/>
      <c r="AO865" s="104"/>
    </row>
    <row r="866" spans="1:41" ht="24" customHeight="1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  <c r="AA866" s="104"/>
      <c r="AB866" s="104"/>
      <c r="AC866" s="104"/>
      <c r="AD866" s="104"/>
      <c r="AE866" s="104"/>
      <c r="AF866" s="104"/>
      <c r="AG866" s="104"/>
      <c r="AH866" s="104"/>
      <c r="AI866" s="104"/>
      <c r="AJ866" s="104"/>
      <c r="AK866" s="104"/>
      <c r="AL866" s="104"/>
      <c r="AM866" s="104"/>
      <c r="AN866" s="104"/>
      <c r="AO866" s="104"/>
    </row>
    <row r="867" spans="1:41" ht="24" customHeight="1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  <c r="AA867" s="104"/>
      <c r="AB867" s="104"/>
      <c r="AC867" s="104"/>
      <c r="AD867" s="104"/>
      <c r="AE867" s="104"/>
      <c r="AF867" s="104"/>
      <c r="AG867" s="104"/>
      <c r="AH867" s="104"/>
      <c r="AI867" s="104"/>
      <c r="AJ867" s="104"/>
      <c r="AK867" s="104"/>
      <c r="AL867" s="104"/>
      <c r="AM867" s="104"/>
      <c r="AN867" s="104"/>
      <c r="AO867" s="104"/>
    </row>
    <row r="868" spans="1:41" ht="24" customHeight="1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  <c r="AA868" s="104"/>
      <c r="AB868" s="104"/>
      <c r="AC868" s="104"/>
      <c r="AD868" s="104"/>
      <c r="AE868" s="104"/>
      <c r="AF868" s="104"/>
      <c r="AG868" s="104"/>
      <c r="AH868" s="104"/>
      <c r="AI868" s="104"/>
      <c r="AJ868" s="104"/>
      <c r="AK868" s="104"/>
      <c r="AL868" s="104"/>
      <c r="AM868" s="104"/>
      <c r="AN868" s="104"/>
      <c r="AO868" s="104"/>
    </row>
    <row r="869" spans="1:41" ht="24" customHeight="1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  <c r="AA869" s="104"/>
      <c r="AB869" s="104"/>
      <c r="AC869" s="104"/>
      <c r="AD869" s="104"/>
      <c r="AE869" s="104"/>
      <c r="AF869" s="104"/>
      <c r="AG869" s="104"/>
      <c r="AH869" s="104"/>
      <c r="AI869" s="104"/>
      <c r="AJ869" s="104"/>
      <c r="AK869" s="104"/>
      <c r="AL869" s="104"/>
      <c r="AM869" s="104"/>
      <c r="AN869" s="104"/>
      <c r="AO869" s="104"/>
    </row>
    <row r="870" spans="1:41" ht="24" customHeight="1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  <c r="AA870" s="104"/>
      <c r="AB870" s="104"/>
      <c r="AC870" s="104"/>
      <c r="AD870" s="104"/>
      <c r="AE870" s="104"/>
      <c r="AF870" s="104"/>
      <c r="AG870" s="104"/>
      <c r="AH870" s="104"/>
      <c r="AI870" s="104"/>
      <c r="AJ870" s="104"/>
      <c r="AK870" s="104"/>
      <c r="AL870" s="104"/>
      <c r="AM870" s="104"/>
      <c r="AN870" s="104"/>
      <c r="AO870" s="104"/>
    </row>
    <row r="871" spans="1:41" ht="24" customHeight="1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  <c r="AA871" s="104"/>
      <c r="AB871" s="104"/>
      <c r="AC871" s="104"/>
      <c r="AD871" s="104"/>
      <c r="AE871" s="104"/>
      <c r="AF871" s="104"/>
      <c r="AG871" s="104"/>
      <c r="AH871" s="104"/>
      <c r="AI871" s="104"/>
      <c r="AJ871" s="104"/>
      <c r="AK871" s="104"/>
      <c r="AL871" s="104"/>
      <c r="AM871" s="104"/>
      <c r="AN871" s="104"/>
      <c r="AO871" s="104"/>
    </row>
    <row r="872" spans="1:41" ht="24" customHeight="1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  <c r="AA872" s="104"/>
      <c r="AB872" s="104"/>
      <c r="AC872" s="104"/>
      <c r="AD872" s="104"/>
      <c r="AE872" s="104"/>
      <c r="AF872" s="104"/>
      <c r="AG872" s="104"/>
      <c r="AH872" s="104"/>
      <c r="AI872" s="104"/>
      <c r="AJ872" s="104"/>
      <c r="AK872" s="104"/>
      <c r="AL872" s="104"/>
      <c r="AM872" s="104"/>
      <c r="AN872" s="104"/>
      <c r="AO872" s="104"/>
    </row>
    <row r="873" spans="1:41" ht="24" customHeight="1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  <c r="AA873" s="104"/>
      <c r="AB873" s="104"/>
      <c r="AC873" s="104"/>
      <c r="AD873" s="104"/>
      <c r="AE873" s="104"/>
      <c r="AF873" s="104"/>
      <c r="AG873" s="104"/>
      <c r="AH873" s="104"/>
      <c r="AI873" s="104"/>
      <c r="AJ873" s="104"/>
      <c r="AK873" s="104"/>
      <c r="AL873" s="104"/>
      <c r="AM873" s="104"/>
      <c r="AN873" s="104"/>
      <c r="AO873" s="104"/>
    </row>
    <row r="874" spans="1:41" ht="24" customHeight="1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  <c r="AA874" s="104"/>
      <c r="AB874" s="104"/>
      <c r="AC874" s="104"/>
      <c r="AD874" s="104"/>
      <c r="AE874" s="104"/>
      <c r="AF874" s="104"/>
      <c r="AG874" s="104"/>
      <c r="AH874" s="104"/>
      <c r="AI874" s="104"/>
      <c r="AJ874" s="104"/>
      <c r="AK874" s="104"/>
      <c r="AL874" s="104"/>
      <c r="AM874" s="104"/>
      <c r="AN874" s="104"/>
      <c r="AO874" s="104"/>
    </row>
    <row r="875" spans="1:41" ht="24" customHeight="1">
      <c r="A875" s="104"/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  <c r="L875" s="104"/>
      <c r="M875" s="104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  <c r="AA875" s="104"/>
      <c r="AB875" s="104"/>
      <c r="AC875" s="104"/>
      <c r="AD875" s="104"/>
      <c r="AE875" s="104"/>
      <c r="AF875" s="104"/>
      <c r="AG875" s="104"/>
      <c r="AH875" s="104"/>
      <c r="AI875" s="104"/>
      <c r="AJ875" s="104"/>
      <c r="AK875" s="104"/>
      <c r="AL875" s="104"/>
      <c r="AM875" s="104"/>
      <c r="AN875" s="104"/>
      <c r="AO875" s="104"/>
    </row>
    <row r="876" spans="1:41" ht="24" customHeight="1">
      <c r="A876" s="104"/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  <c r="L876" s="104"/>
      <c r="M876" s="104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  <c r="AA876" s="104"/>
      <c r="AB876" s="104"/>
      <c r="AC876" s="104"/>
      <c r="AD876" s="104"/>
      <c r="AE876" s="104"/>
      <c r="AF876" s="104"/>
      <c r="AG876" s="104"/>
      <c r="AH876" s="104"/>
      <c r="AI876" s="104"/>
      <c r="AJ876" s="104"/>
      <c r="AK876" s="104"/>
      <c r="AL876" s="104"/>
      <c r="AM876" s="104"/>
      <c r="AN876" s="104"/>
      <c r="AO876" s="104"/>
    </row>
    <row r="877" spans="1:41" ht="24" customHeight="1">
      <c r="A877" s="104"/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  <c r="L877" s="104"/>
      <c r="M877" s="104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  <c r="AA877" s="104"/>
      <c r="AB877" s="104"/>
      <c r="AC877" s="104"/>
      <c r="AD877" s="104"/>
      <c r="AE877" s="104"/>
      <c r="AF877" s="104"/>
      <c r="AG877" s="104"/>
      <c r="AH877" s="104"/>
      <c r="AI877" s="104"/>
      <c r="AJ877" s="104"/>
      <c r="AK877" s="104"/>
      <c r="AL877" s="104"/>
      <c r="AM877" s="104"/>
      <c r="AN877" s="104"/>
      <c r="AO877" s="104"/>
    </row>
    <row r="878" spans="1:41" ht="24" customHeight="1">
      <c r="A878" s="104"/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  <c r="L878" s="104"/>
      <c r="M878" s="104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  <c r="AA878" s="104"/>
      <c r="AB878" s="104"/>
      <c r="AC878" s="104"/>
      <c r="AD878" s="104"/>
      <c r="AE878" s="104"/>
      <c r="AF878" s="104"/>
      <c r="AG878" s="104"/>
      <c r="AH878" s="104"/>
      <c r="AI878" s="104"/>
      <c r="AJ878" s="104"/>
      <c r="AK878" s="104"/>
      <c r="AL878" s="104"/>
      <c r="AM878" s="104"/>
      <c r="AN878" s="104"/>
      <c r="AO878" s="104"/>
    </row>
    <row r="879" spans="1:41" ht="24" customHeight="1">
      <c r="A879" s="104"/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  <c r="L879" s="104"/>
      <c r="M879" s="104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  <c r="AA879" s="104"/>
      <c r="AB879" s="104"/>
      <c r="AC879" s="104"/>
      <c r="AD879" s="104"/>
      <c r="AE879" s="104"/>
      <c r="AF879" s="104"/>
      <c r="AG879" s="104"/>
      <c r="AH879" s="104"/>
      <c r="AI879" s="104"/>
      <c r="AJ879" s="104"/>
      <c r="AK879" s="104"/>
      <c r="AL879" s="104"/>
      <c r="AM879" s="104"/>
      <c r="AN879" s="104"/>
      <c r="AO879" s="104"/>
    </row>
    <row r="880" spans="1:41" ht="24" customHeight="1">
      <c r="A880" s="104"/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  <c r="L880" s="104"/>
      <c r="M880" s="104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  <c r="AA880" s="104"/>
      <c r="AB880" s="104"/>
      <c r="AC880" s="104"/>
      <c r="AD880" s="104"/>
      <c r="AE880" s="104"/>
      <c r="AF880" s="104"/>
      <c r="AG880" s="104"/>
      <c r="AH880" s="104"/>
      <c r="AI880" s="104"/>
      <c r="AJ880" s="104"/>
      <c r="AK880" s="104"/>
      <c r="AL880" s="104"/>
      <c r="AM880" s="104"/>
      <c r="AN880" s="104"/>
      <c r="AO880" s="104"/>
    </row>
    <row r="881" spans="1:41" ht="24" customHeight="1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104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  <c r="AA881" s="104"/>
      <c r="AB881" s="104"/>
      <c r="AC881" s="104"/>
      <c r="AD881" s="104"/>
      <c r="AE881" s="104"/>
      <c r="AF881" s="104"/>
      <c r="AG881" s="104"/>
      <c r="AH881" s="104"/>
      <c r="AI881" s="104"/>
      <c r="AJ881" s="104"/>
      <c r="AK881" s="104"/>
      <c r="AL881" s="104"/>
      <c r="AM881" s="104"/>
      <c r="AN881" s="104"/>
      <c r="AO881" s="104"/>
    </row>
    <row r="882" spans="1:41" ht="24" customHeight="1">
      <c r="A882" s="104"/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  <c r="L882" s="104"/>
      <c r="M882" s="104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  <c r="AA882" s="104"/>
      <c r="AB882" s="104"/>
      <c r="AC882" s="104"/>
      <c r="AD882" s="104"/>
      <c r="AE882" s="104"/>
      <c r="AF882" s="104"/>
      <c r="AG882" s="104"/>
      <c r="AH882" s="104"/>
      <c r="AI882" s="104"/>
      <c r="AJ882" s="104"/>
      <c r="AK882" s="104"/>
      <c r="AL882" s="104"/>
      <c r="AM882" s="104"/>
      <c r="AN882" s="104"/>
      <c r="AO882" s="104"/>
    </row>
    <row r="883" spans="1:41" ht="24" customHeight="1">
      <c r="A883" s="104"/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  <c r="L883" s="104"/>
      <c r="M883" s="104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  <c r="AA883" s="104"/>
      <c r="AB883" s="104"/>
      <c r="AC883" s="104"/>
      <c r="AD883" s="104"/>
      <c r="AE883" s="104"/>
      <c r="AF883" s="104"/>
      <c r="AG883" s="104"/>
      <c r="AH883" s="104"/>
      <c r="AI883" s="104"/>
      <c r="AJ883" s="104"/>
      <c r="AK883" s="104"/>
      <c r="AL883" s="104"/>
      <c r="AM883" s="104"/>
      <c r="AN883" s="104"/>
      <c r="AO883" s="104"/>
    </row>
    <row r="884" spans="1:41" ht="24" customHeight="1">
      <c r="A884" s="104"/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  <c r="L884" s="104"/>
      <c r="M884" s="104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  <c r="AA884" s="104"/>
      <c r="AB884" s="104"/>
      <c r="AC884" s="104"/>
      <c r="AD884" s="104"/>
      <c r="AE884" s="104"/>
      <c r="AF884" s="104"/>
      <c r="AG884" s="104"/>
      <c r="AH884" s="104"/>
      <c r="AI884" s="104"/>
      <c r="AJ884" s="104"/>
      <c r="AK884" s="104"/>
      <c r="AL884" s="104"/>
      <c r="AM884" s="104"/>
      <c r="AN884" s="104"/>
      <c r="AO884" s="104"/>
    </row>
    <row r="885" spans="1:41" ht="24" customHeight="1">
      <c r="A885" s="104"/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  <c r="L885" s="104"/>
      <c r="M885" s="104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  <c r="AA885" s="104"/>
      <c r="AB885" s="104"/>
      <c r="AC885" s="104"/>
      <c r="AD885" s="104"/>
      <c r="AE885" s="104"/>
      <c r="AF885" s="104"/>
      <c r="AG885" s="104"/>
      <c r="AH885" s="104"/>
      <c r="AI885" s="104"/>
      <c r="AJ885" s="104"/>
      <c r="AK885" s="104"/>
      <c r="AL885" s="104"/>
      <c r="AM885" s="104"/>
      <c r="AN885" s="104"/>
      <c r="AO885" s="104"/>
    </row>
    <row r="886" spans="1:41" ht="24" customHeight="1">
      <c r="A886" s="104"/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  <c r="AA886" s="104"/>
      <c r="AB886" s="104"/>
      <c r="AC886" s="104"/>
      <c r="AD886" s="104"/>
      <c r="AE886" s="104"/>
      <c r="AF886" s="104"/>
      <c r="AG886" s="104"/>
      <c r="AH886" s="104"/>
      <c r="AI886" s="104"/>
      <c r="AJ886" s="104"/>
      <c r="AK886" s="104"/>
      <c r="AL886" s="104"/>
      <c r="AM886" s="104"/>
      <c r="AN886" s="104"/>
      <c r="AO886" s="104"/>
    </row>
    <row r="887" spans="1:41" ht="24" customHeight="1">
      <c r="A887" s="104"/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  <c r="AA887" s="104"/>
      <c r="AB887" s="104"/>
      <c r="AC887" s="104"/>
      <c r="AD887" s="104"/>
      <c r="AE887" s="104"/>
      <c r="AF887" s="104"/>
      <c r="AG887" s="104"/>
      <c r="AH887" s="104"/>
      <c r="AI887" s="104"/>
      <c r="AJ887" s="104"/>
      <c r="AK887" s="104"/>
      <c r="AL887" s="104"/>
      <c r="AM887" s="104"/>
      <c r="AN887" s="104"/>
      <c r="AO887" s="104"/>
    </row>
    <row r="888" spans="1:41" ht="24" customHeight="1">
      <c r="A888" s="104"/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  <c r="AA888" s="104"/>
      <c r="AB888" s="104"/>
      <c r="AC888" s="104"/>
      <c r="AD888" s="104"/>
      <c r="AE888" s="104"/>
      <c r="AF888" s="104"/>
      <c r="AG888" s="104"/>
      <c r="AH888" s="104"/>
      <c r="AI888" s="104"/>
      <c r="AJ888" s="104"/>
      <c r="AK888" s="104"/>
      <c r="AL888" s="104"/>
      <c r="AM888" s="104"/>
      <c r="AN888" s="104"/>
      <c r="AO888" s="104"/>
    </row>
    <row r="889" spans="1:41" ht="24" customHeight="1">
      <c r="A889" s="104"/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  <c r="L889" s="104"/>
      <c r="M889" s="104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  <c r="AA889" s="104"/>
      <c r="AB889" s="104"/>
      <c r="AC889" s="104"/>
      <c r="AD889" s="104"/>
      <c r="AE889" s="104"/>
      <c r="AF889" s="104"/>
      <c r="AG889" s="104"/>
      <c r="AH889" s="104"/>
      <c r="AI889" s="104"/>
      <c r="AJ889" s="104"/>
      <c r="AK889" s="104"/>
      <c r="AL889" s="104"/>
      <c r="AM889" s="104"/>
      <c r="AN889" s="104"/>
      <c r="AO889" s="104"/>
    </row>
    <row r="890" spans="1:41" ht="24" customHeight="1">
      <c r="A890" s="104"/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  <c r="L890" s="104"/>
      <c r="M890" s="104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  <c r="AA890" s="104"/>
      <c r="AB890" s="104"/>
      <c r="AC890" s="104"/>
      <c r="AD890" s="104"/>
      <c r="AE890" s="104"/>
      <c r="AF890" s="104"/>
      <c r="AG890" s="104"/>
      <c r="AH890" s="104"/>
      <c r="AI890" s="104"/>
      <c r="AJ890" s="104"/>
      <c r="AK890" s="104"/>
      <c r="AL890" s="104"/>
      <c r="AM890" s="104"/>
      <c r="AN890" s="104"/>
      <c r="AO890" s="104"/>
    </row>
    <row r="891" spans="1:41" ht="24" customHeight="1">
      <c r="A891" s="104"/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  <c r="L891" s="104"/>
      <c r="M891" s="104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  <c r="AA891" s="104"/>
      <c r="AB891" s="104"/>
      <c r="AC891" s="104"/>
      <c r="AD891" s="104"/>
      <c r="AE891" s="104"/>
      <c r="AF891" s="104"/>
      <c r="AG891" s="104"/>
      <c r="AH891" s="104"/>
      <c r="AI891" s="104"/>
      <c r="AJ891" s="104"/>
      <c r="AK891" s="104"/>
      <c r="AL891" s="104"/>
      <c r="AM891" s="104"/>
      <c r="AN891" s="104"/>
      <c r="AO891" s="104"/>
    </row>
    <row r="892" spans="1:41" ht="24" customHeight="1">
      <c r="A892" s="104"/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  <c r="L892" s="104"/>
      <c r="M892" s="104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  <c r="AA892" s="104"/>
      <c r="AB892" s="104"/>
      <c r="AC892" s="104"/>
      <c r="AD892" s="104"/>
      <c r="AE892" s="104"/>
      <c r="AF892" s="104"/>
      <c r="AG892" s="104"/>
      <c r="AH892" s="104"/>
      <c r="AI892" s="104"/>
      <c r="AJ892" s="104"/>
      <c r="AK892" s="104"/>
      <c r="AL892" s="104"/>
      <c r="AM892" s="104"/>
      <c r="AN892" s="104"/>
      <c r="AO892" s="104"/>
    </row>
    <row r="893" spans="1:41" ht="24" customHeight="1">
      <c r="A893" s="104"/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  <c r="AA893" s="104"/>
      <c r="AB893" s="104"/>
      <c r="AC893" s="104"/>
      <c r="AD893" s="104"/>
      <c r="AE893" s="104"/>
      <c r="AF893" s="104"/>
      <c r="AG893" s="104"/>
      <c r="AH893" s="104"/>
      <c r="AI893" s="104"/>
      <c r="AJ893" s="104"/>
      <c r="AK893" s="104"/>
      <c r="AL893" s="104"/>
      <c r="AM893" s="104"/>
      <c r="AN893" s="104"/>
      <c r="AO893" s="104"/>
    </row>
    <row r="894" spans="1:41" ht="24" customHeight="1">
      <c r="A894" s="104"/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04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  <c r="AA894" s="104"/>
      <c r="AB894" s="104"/>
      <c r="AC894" s="104"/>
      <c r="AD894" s="104"/>
      <c r="AE894" s="104"/>
      <c r="AF894" s="104"/>
      <c r="AG894" s="104"/>
      <c r="AH894" s="104"/>
      <c r="AI894" s="104"/>
      <c r="AJ894" s="104"/>
      <c r="AK894" s="104"/>
      <c r="AL894" s="104"/>
      <c r="AM894" s="104"/>
      <c r="AN894" s="104"/>
      <c r="AO894" s="104"/>
    </row>
    <row r="895" spans="1:41" ht="24" customHeight="1">
      <c r="A895" s="104"/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04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  <c r="AA895" s="104"/>
      <c r="AB895" s="104"/>
      <c r="AC895" s="104"/>
      <c r="AD895" s="104"/>
      <c r="AE895" s="104"/>
      <c r="AF895" s="104"/>
      <c r="AG895" s="104"/>
      <c r="AH895" s="104"/>
      <c r="AI895" s="104"/>
      <c r="AJ895" s="104"/>
      <c r="AK895" s="104"/>
      <c r="AL895" s="104"/>
      <c r="AM895" s="104"/>
      <c r="AN895" s="104"/>
      <c r="AO895" s="104"/>
    </row>
    <row r="896" spans="1:41" ht="24" customHeight="1">
      <c r="A896" s="104"/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04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  <c r="AA896" s="104"/>
      <c r="AB896" s="104"/>
      <c r="AC896" s="104"/>
      <c r="AD896" s="104"/>
      <c r="AE896" s="104"/>
      <c r="AF896" s="104"/>
      <c r="AG896" s="104"/>
      <c r="AH896" s="104"/>
      <c r="AI896" s="104"/>
      <c r="AJ896" s="104"/>
      <c r="AK896" s="104"/>
      <c r="AL896" s="104"/>
      <c r="AM896" s="104"/>
      <c r="AN896" s="104"/>
      <c r="AO896" s="104"/>
    </row>
    <row r="897" spans="1:41" ht="24" customHeight="1">
      <c r="A897" s="104"/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04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  <c r="AA897" s="104"/>
      <c r="AB897" s="104"/>
      <c r="AC897" s="104"/>
      <c r="AD897" s="104"/>
      <c r="AE897" s="104"/>
      <c r="AF897" s="104"/>
      <c r="AG897" s="104"/>
      <c r="AH897" s="104"/>
      <c r="AI897" s="104"/>
      <c r="AJ897" s="104"/>
      <c r="AK897" s="104"/>
      <c r="AL897" s="104"/>
      <c r="AM897" s="104"/>
      <c r="AN897" s="104"/>
      <c r="AO897" s="104"/>
    </row>
    <row r="898" spans="1:41" ht="24" customHeight="1">
      <c r="A898" s="104"/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  <c r="L898" s="104"/>
      <c r="M898" s="104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  <c r="AA898" s="104"/>
      <c r="AB898" s="104"/>
      <c r="AC898" s="104"/>
      <c r="AD898" s="104"/>
      <c r="AE898" s="104"/>
      <c r="AF898" s="104"/>
      <c r="AG898" s="104"/>
      <c r="AH898" s="104"/>
      <c r="AI898" s="104"/>
      <c r="AJ898" s="104"/>
      <c r="AK898" s="104"/>
      <c r="AL898" s="104"/>
      <c r="AM898" s="104"/>
      <c r="AN898" s="104"/>
      <c r="AO898" s="104"/>
    </row>
    <row r="899" spans="1:41" ht="24" customHeight="1">
      <c r="A899" s="104"/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  <c r="L899" s="104"/>
      <c r="M899" s="104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  <c r="AA899" s="104"/>
      <c r="AB899" s="104"/>
      <c r="AC899" s="104"/>
      <c r="AD899" s="104"/>
      <c r="AE899" s="104"/>
      <c r="AF899" s="104"/>
      <c r="AG899" s="104"/>
      <c r="AH899" s="104"/>
      <c r="AI899" s="104"/>
      <c r="AJ899" s="104"/>
      <c r="AK899" s="104"/>
      <c r="AL899" s="104"/>
      <c r="AM899" s="104"/>
      <c r="AN899" s="104"/>
      <c r="AO899" s="104"/>
    </row>
    <row r="900" spans="1:41" ht="24" customHeight="1">
      <c r="A900" s="104"/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  <c r="L900" s="104"/>
      <c r="M900" s="104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  <c r="AA900" s="104"/>
      <c r="AB900" s="104"/>
      <c r="AC900" s="104"/>
      <c r="AD900" s="104"/>
      <c r="AE900" s="104"/>
      <c r="AF900" s="104"/>
      <c r="AG900" s="104"/>
      <c r="AH900" s="104"/>
      <c r="AI900" s="104"/>
      <c r="AJ900" s="104"/>
      <c r="AK900" s="104"/>
      <c r="AL900" s="104"/>
      <c r="AM900" s="104"/>
      <c r="AN900" s="104"/>
      <c r="AO900" s="104"/>
    </row>
    <row r="901" spans="1:41" ht="24" customHeight="1">
      <c r="A901" s="104"/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  <c r="L901" s="104"/>
      <c r="M901" s="104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  <c r="AA901" s="104"/>
      <c r="AB901" s="104"/>
      <c r="AC901" s="104"/>
      <c r="AD901" s="104"/>
      <c r="AE901" s="104"/>
      <c r="AF901" s="104"/>
      <c r="AG901" s="104"/>
      <c r="AH901" s="104"/>
      <c r="AI901" s="104"/>
      <c r="AJ901" s="104"/>
      <c r="AK901" s="104"/>
      <c r="AL901" s="104"/>
      <c r="AM901" s="104"/>
      <c r="AN901" s="104"/>
      <c r="AO901" s="104"/>
    </row>
    <row r="902" spans="1:41" ht="24" customHeight="1">
      <c r="A902" s="104"/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  <c r="L902" s="104"/>
      <c r="M902" s="104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  <c r="AA902" s="104"/>
      <c r="AB902" s="104"/>
      <c r="AC902" s="104"/>
      <c r="AD902" s="104"/>
      <c r="AE902" s="104"/>
      <c r="AF902" s="104"/>
      <c r="AG902" s="104"/>
      <c r="AH902" s="104"/>
      <c r="AI902" s="104"/>
      <c r="AJ902" s="104"/>
      <c r="AK902" s="104"/>
      <c r="AL902" s="104"/>
      <c r="AM902" s="104"/>
      <c r="AN902" s="104"/>
      <c r="AO902" s="104"/>
    </row>
    <row r="903" spans="1:41" ht="24" customHeight="1">
      <c r="A903" s="104"/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  <c r="L903" s="104"/>
      <c r="M903" s="104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  <c r="AA903" s="104"/>
      <c r="AB903" s="104"/>
      <c r="AC903" s="104"/>
      <c r="AD903" s="104"/>
      <c r="AE903" s="104"/>
      <c r="AF903" s="104"/>
      <c r="AG903" s="104"/>
      <c r="AH903" s="104"/>
      <c r="AI903" s="104"/>
      <c r="AJ903" s="104"/>
      <c r="AK903" s="104"/>
      <c r="AL903" s="104"/>
      <c r="AM903" s="104"/>
      <c r="AN903" s="104"/>
      <c r="AO903" s="104"/>
    </row>
    <row r="904" spans="1:41" ht="24" customHeight="1">
      <c r="A904" s="104"/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  <c r="L904" s="104"/>
      <c r="M904" s="104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  <c r="AA904" s="104"/>
      <c r="AB904" s="104"/>
      <c r="AC904" s="104"/>
      <c r="AD904" s="104"/>
      <c r="AE904" s="104"/>
      <c r="AF904" s="104"/>
      <c r="AG904" s="104"/>
      <c r="AH904" s="104"/>
      <c r="AI904" s="104"/>
      <c r="AJ904" s="104"/>
      <c r="AK904" s="104"/>
      <c r="AL904" s="104"/>
      <c r="AM904" s="104"/>
      <c r="AN904" s="104"/>
      <c r="AO904" s="104"/>
    </row>
    <row r="905" spans="1:41" ht="24" customHeight="1">
      <c r="A905" s="104"/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  <c r="L905" s="104"/>
      <c r="M905" s="104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  <c r="AA905" s="104"/>
      <c r="AB905" s="104"/>
      <c r="AC905" s="104"/>
      <c r="AD905" s="104"/>
      <c r="AE905" s="104"/>
      <c r="AF905" s="104"/>
      <c r="AG905" s="104"/>
      <c r="AH905" s="104"/>
      <c r="AI905" s="104"/>
      <c r="AJ905" s="104"/>
      <c r="AK905" s="104"/>
      <c r="AL905" s="104"/>
      <c r="AM905" s="104"/>
      <c r="AN905" s="104"/>
      <c r="AO905" s="104"/>
    </row>
    <row r="906" spans="1:41" ht="24" customHeight="1">
      <c r="A906" s="104"/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  <c r="L906" s="104"/>
      <c r="M906" s="104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  <c r="AA906" s="104"/>
      <c r="AB906" s="104"/>
      <c r="AC906" s="104"/>
      <c r="AD906" s="104"/>
      <c r="AE906" s="104"/>
      <c r="AF906" s="104"/>
      <c r="AG906" s="104"/>
      <c r="AH906" s="104"/>
      <c r="AI906" s="104"/>
      <c r="AJ906" s="104"/>
      <c r="AK906" s="104"/>
      <c r="AL906" s="104"/>
      <c r="AM906" s="104"/>
      <c r="AN906" s="104"/>
      <c r="AO906" s="104"/>
    </row>
    <row r="907" spans="1:41" ht="24" customHeight="1">
      <c r="A907" s="104"/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  <c r="AA907" s="104"/>
      <c r="AB907" s="104"/>
      <c r="AC907" s="104"/>
      <c r="AD907" s="104"/>
      <c r="AE907" s="104"/>
      <c r="AF907" s="104"/>
      <c r="AG907" s="104"/>
      <c r="AH907" s="104"/>
      <c r="AI907" s="104"/>
      <c r="AJ907" s="104"/>
      <c r="AK907" s="104"/>
      <c r="AL907" s="104"/>
      <c r="AM907" s="104"/>
      <c r="AN907" s="104"/>
      <c r="AO907" s="104"/>
    </row>
    <row r="908" spans="1:41" ht="24" customHeight="1">
      <c r="A908" s="104"/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  <c r="AA908" s="104"/>
      <c r="AB908" s="104"/>
      <c r="AC908" s="104"/>
      <c r="AD908" s="104"/>
      <c r="AE908" s="104"/>
      <c r="AF908" s="104"/>
      <c r="AG908" s="104"/>
      <c r="AH908" s="104"/>
      <c r="AI908" s="104"/>
      <c r="AJ908" s="104"/>
      <c r="AK908" s="104"/>
      <c r="AL908" s="104"/>
      <c r="AM908" s="104"/>
      <c r="AN908" s="104"/>
      <c r="AO908" s="104"/>
    </row>
    <row r="909" spans="1:41" ht="24" customHeight="1">
      <c r="A909" s="104"/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  <c r="AA909" s="104"/>
      <c r="AB909" s="104"/>
      <c r="AC909" s="104"/>
      <c r="AD909" s="104"/>
      <c r="AE909" s="104"/>
      <c r="AF909" s="104"/>
      <c r="AG909" s="104"/>
      <c r="AH909" s="104"/>
      <c r="AI909" s="104"/>
      <c r="AJ909" s="104"/>
      <c r="AK909" s="104"/>
      <c r="AL909" s="104"/>
      <c r="AM909" s="104"/>
      <c r="AN909" s="104"/>
      <c r="AO909" s="104"/>
    </row>
    <row r="910" spans="1:41" ht="24" customHeight="1">
      <c r="A910" s="104"/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  <c r="AA910" s="104"/>
      <c r="AB910" s="104"/>
      <c r="AC910" s="104"/>
      <c r="AD910" s="104"/>
      <c r="AE910" s="104"/>
      <c r="AF910" s="104"/>
      <c r="AG910" s="104"/>
      <c r="AH910" s="104"/>
      <c r="AI910" s="104"/>
      <c r="AJ910" s="104"/>
      <c r="AK910" s="104"/>
      <c r="AL910" s="104"/>
      <c r="AM910" s="104"/>
      <c r="AN910" s="104"/>
      <c r="AO910" s="104"/>
    </row>
    <row r="911" spans="1:41" ht="24" customHeight="1">
      <c r="A911" s="104"/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  <c r="AA911" s="104"/>
      <c r="AB911" s="104"/>
      <c r="AC911" s="104"/>
      <c r="AD911" s="104"/>
      <c r="AE911" s="104"/>
      <c r="AF911" s="104"/>
      <c r="AG911" s="104"/>
      <c r="AH911" s="104"/>
      <c r="AI911" s="104"/>
      <c r="AJ911" s="104"/>
      <c r="AK911" s="104"/>
      <c r="AL911" s="104"/>
      <c r="AM911" s="104"/>
      <c r="AN911" s="104"/>
      <c r="AO911" s="104"/>
    </row>
    <row r="912" spans="1:41" ht="24" customHeight="1">
      <c r="A912" s="104"/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  <c r="AA912" s="104"/>
      <c r="AB912" s="104"/>
      <c r="AC912" s="104"/>
      <c r="AD912" s="104"/>
      <c r="AE912" s="104"/>
      <c r="AF912" s="104"/>
      <c r="AG912" s="104"/>
      <c r="AH912" s="104"/>
      <c r="AI912" s="104"/>
      <c r="AJ912" s="104"/>
      <c r="AK912" s="104"/>
      <c r="AL912" s="104"/>
      <c r="AM912" s="104"/>
      <c r="AN912" s="104"/>
      <c r="AO912" s="104"/>
    </row>
    <row r="913" spans="1:41" ht="24" customHeight="1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  <c r="AN913" s="104"/>
      <c r="AO913" s="104"/>
    </row>
    <row r="914" spans="1:41" ht="24" customHeight="1">
      <c r="A914" s="104"/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  <c r="L914" s="104"/>
      <c r="M914" s="104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  <c r="AA914" s="104"/>
      <c r="AB914" s="104"/>
      <c r="AC914" s="104"/>
      <c r="AD914" s="104"/>
      <c r="AE914" s="104"/>
      <c r="AF914" s="104"/>
      <c r="AG914" s="104"/>
      <c r="AH914" s="104"/>
      <c r="AI914" s="104"/>
      <c r="AJ914" s="104"/>
      <c r="AK914" s="104"/>
      <c r="AL914" s="104"/>
      <c r="AM914" s="104"/>
      <c r="AN914" s="104"/>
      <c r="AO914" s="104"/>
    </row>
    <row r="915" spans="1:41" ht="24" customHeight="1">
      <c r="A915" s="104"/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  <c r="AA915" s="104"/>
      <c r="AB915" s="104"/>
      <c r="AC915" s="104"/>
      <c r="AD915" s="104"/>
      <c r="AE915" s="104"/>
      <c r="AF915" s="104"/>
      <c r="AG915" s="104"/>
      <c r="AH915" s="104"/>
      <c r="AI915" s="104"/>
      <c r="AJ915" s="104"/>
      <c r="AK915" s="104"/>
      <c r="AL915" s="104"/>
      <c r="AM915" s="104"/>
      <c r="AN915" s="104"/>
      <c r="AO915" s="104"/>
    </row>
    <row r="916" spans="1:41" ht="24" customHeight="1">
      <c r="A916" s="104"/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  <c r="AA916" s="104"/>
      <c r="AB916" s="104"/>
      <c r="AC916" s="104"/>
      <c r="AD916" s="104"/>
      <c r="AE916" s="104"/>
      <c r="AF916" s="104"/>
      <c r="AG916" s="104"/>
      <c r="AH916" s="104"/>
      <c r="AI916" s="104"/>
      <c r="AJ916" s="104"/>
      <c r="AK916" s="104"/>
      <c r="AL916" s="104"/>
      <c r="AM916" s="104"/>
      <c r="AN916" s="104"/>
      <c r="AO916" s="104"/>
    </row>
    <row r="917" spans="1:41" ht="24" customHeight="1">
      <c r="A917" s="104"/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  <c r="AA917" s="104"/>
      <c r="AB917" s="104"/>
      <c r="AC917" s="104"/>
      <c r="AD917" s="104"/>
      <c r="AE917" s="104"/>
      <c r="AF917" s="104"/>
      <c r="AG917" s="104"/>
      <c r="AH917" s="104"/>
      <c r="AI917" s="104"/>
      <c r="AJ917" s="104"/>
      <c r="AK917" s="104"/>
      <c r="AL917" s="104"/>
      <c r="AM917" s="104"/>
      <c r="AN917" s="104"/>
      <c r="AO917" s="104"/>
    </row>
    <row r="918" spans="1:41" ht="24" customHeight="1">
      <c r="A918" s="104"/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  <c r="AA918" s="104"/>
      <c r="AB918" s="104"/>
      <c r="AC918" s="104"/>
      <c r="AD918" s="104"/>
      <c r="AE918" s="104"/>
      <c r="AF918" s="104"/>
      <c r="AG918" s="104"/>
      <c r="AH918" s="104"/>
      <c r="AI918" s="104"/>
      <c r="AJ918" s="104"/>
      <c r="AK918" s="104"/>
      <c r="AL918" s="104"/>
      <c r="AM918" s="104"/>
      <c r="AN918" s="104"/>
      <c r="AO918" s="104"/>
    </row>
    <row r="919" spans="1:41" ht="24" customHeight="1">
      <c r="A919" s="104"/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  <c r="L919" s="104"/>
      <c r="M919" s="104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  <c r="AA919" s="104"/>
      <c r="AB919" s="104"/>
      <c r="AC919" s="104"/>
      <c r="AD919" s="104"/>
      <c r="AE919" s="104"/>
      <c r="AF919" s="104"/>
      <c r="AG919" s="104"/>
      <c r="AH919" s="104"/>
      <c r="AI919" s="104"/>
      <c r="AJ919" s="104"/>
      <c r="AK919" s="104"/>
      <c r="AL919" s="104"/>
      <c r="AM919" s="104"/>
      <c r="AN919" s="104"/>
      <c r="AO919" s="104"/>
    </row>
    <row r="920" spans="1:41" ht="24" customHeight="1">
      <c r="A920" s="104"/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  <c r="L920" s="104"/>
      <c r="M920" s="104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  <c r="AA920" s="104"/>
      <c r="AB920" s="104"/>
      <c r="AC920" s="104"/>
      <c r="AD920" s="104"/>
      <c r="AE920" s="104"/>
      <c r="AF920" s="104"/>
      <c r="AG920" s="104"/>
      <c r="AH920" s="104"/>
      <c r="AI920" s="104"/>
      <c r="AJ920" s="104"/>
      <c r="AK920" s="104"/>
      <c r="AL920" s="104"/>
      <c r="AM920" s="104"/>
      <c r="AN920" s="104"/>
      <c r="AO920" s="104"/>
    </row>
    <row r="921" spans="1:41" ht="24" customHeight="1">
      <c r="A921" s="104"/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  <c r="AA921" s="104"/>
      <c r="AB921" s="104"/>
      <c r="AC921" s="104"/>
      <c r="AD921" s="104"/>
      <c r="AE921" s="104"/>
      <c r="AF921" s="104"/>
      <c r="AG921" s="104"/>
      <c r="AH921" s="104"/>
      <c r="AI921" s="104"/>
      <c r="AJ921" s="104"/>
      <c r="AK921" s="104"/>
      <c r="AL921" s="104"/>
      <c r="AM921" s="104"/>
      <c r="AN921" s="104"/>
      <c r="AO921" s="104"/>
    </row>
    <row r="922" spans="1:41" ht="24" customHeight="1">
      <c r="A922" s="104"/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  <c r="AA922" s="104"/>
      <c r="AB922" s="104"/>
      <c r="AC922" s="104"/>
      <c r="AD922" s="104"/>
      <c r="AE922" s="104"/>
      <c r="AF922" s="104"/>
      <c r="AG922" s="104"/>
      <c r="AH922" s="104"/>
      <c r="AI922" s="104"/>
      <c r="AJ922" s="104"/>
      <c r="AK922" s="104"/>
      <c r="AL922" s="104"/>
      <c r="AM922" s="104"/>
      <c r="AN922" s="104"/>
      <c r="AO922" s="104"/>
    </row>
    <row r="923" spans="1:41" ht="24" customHeight="1">
      <c r="A923" s="104"/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  <c r="AA923" s="104"/>
      <c r="AB923" s="104"/>
      <c r="AC923" s="104"/>
      <c r="AD923" s="104"/>
      <c r="AE923" s="104"/>
      <c r="AF923" s="104"/>
      <c r="AG923" s="104"/>
      <c r="AH923" s="104"/>
      <c r="AI923" s="104"/>
      <c r="AJ923" s="104"/>
      <c r="AK923" s="104"/>
      <c r="AL923" s="104"/>
      <c r="AM923" s="104"/>
      <c r="AN923" s="104"/>
      <c r="AO923" s="104"/>
    </row>
    <row r="924" spans="1:41" ht="24" customHeight="1">
      <c r="A924" s="104"/>
      <c r="B924" s="104"/>
      <c r="C924" s="104"/>
      <c r="D924" s="104"/>
      <c r="E924" s="104"/>
      <c r="F924" s="104"/>
      <c r="G924" s="104"/>
      <c r="H924" s="104"/>
      <c r="I924" s="104"/>
      <c r="J924" s="104"/>
      <c r="K924" s="104"/>
      <c r="L924" s="104"/>
      <c r="M924" s="104"/>
      <c r="N924" s="104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  <c r="AA924" s="104"/>
      <c r="AB924" s="104"/>
      <c r="AC924" s="104"/>
      <c r="AD924" s="104"/>
      <c r="AE924" s="104"/>
      <c r="AF924" s="104"/>
      <c r="AG924" s="104"/>
      <c r="AH924" s="104"/>
      <c r="AI924" s="104"/>
      <c r="AJ924" s="104"/>
      <c r="AK924" s="104"/>
      <c r="AL924" s="104"/>
      <c r="AM924" s="104"/>
      <c r="AN924" s="104"/>
      <c r="AO924" s="104"/>
    </row>
    <row r="925" spans="1:41" ht="24" customHeight="1">
      <c r="A925" s="104"/>
      <c r="B925" s="104"/>
      <c r="C925" s="104"/>
      <c r="D925" s="104"/>
      <c r="E925" s="104"/>
      <c r="F925" s="104"/>
      <c r="G925" s="104"/>
      <c r="H925" s="104"/>
      <c r="I925" s="104"/>
      <c r="J925" s="104"/>
      <c r="K925" s="104"/>
      <c r="L925" s="104"/>
      <c r="M925" s="104"/>
      <c r="N925" s="104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  <c r="AA925" s="104"/>
      <c r="AB925" s="104"/>
      <c r="AC925" s="104"/>
      <c r="AD925" s="104"/>
      <c r="AE925" s="104"/>
      <c r="AF925" s="104"/>
      <c r="AG925" s="104"/>
      <c r="AH925" s="104"/>
      <c r="AI925" s="104"/>
      <c r="AJ925" s="104"/>
      <c r="AK925" s="104"/>
      <c r="AL925" s="104"/>
      <c r="AM925" s="104"/>
      <c r="AN925" s="104"/>
      <c r="AO925" s="104"/>
    </row>
    <row r="926" spans="1:41" ht="24" customHeight="1">
      <c r="A926" s="104"/>
      <c r="B926" s="104"/>
      <c r="C926" s="104"/>
      <c r="D926" s="104"/>
      <c r="E926" s="104"/>
      <c r="F926" s="104"/>
      <c r="G926" s="104"/>
      <c r="H926" s="104"/>
      <c r="I926" s="104"/>
      <c r="J926" s="104"/>
      <c r="K926" s="104"/>
      <c r="L926" s="104"/>
      <c r="M926" s="104"/>
      <c r="N926" s="104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  <c r="AA926" s="104"/>
      <c r="AB926" s="104"/>
      <c r="AC926" s="104"/>
      <c r="AD926" s="104"/>
      <c r="AE926" s="104"/>
      <c r="AF926" s="104"/>
      <c r="AG926" s="104"/>
      <c r="AH926" s="104"/>
      <c r="AI926" s="104"/>
      <c r="AJ926" s="104"/>
      <c r="AK926" s="104"/>
      <c r="AL926" s="104"/>
      <c r="AM926" s="104"/>
      <c r="AN926" s="104"/>
      <c r="AO926" s="104"/>
    </row>
    <row r="927" spans="1:41" ht="24" customHeight="1">
      <c r="A927" s="104"/>
      <c r="B927" s="104"/>
      <c r="C927" s="104"/>
      <c r="D927" s="104"/>
      <c r="E927" s="104"/>
      <c r="F927" s="104"/>
      <c r="G927" s="104"/>
      <c r="H927" s="104"/>
      <c r="I927" s="104"/>
      <c r="J927" s="104"/>
      <c r="K927" s="104"/>
      <c r="L927" s="104"/>
      <c r="M927" s="104"/>
      <c r="N927" s="104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  <c r="AA927" s="104"/>
      <c r="AB927" s="104"/>
      <c r="AC927" s="104"/>
      <c r="AD927" s="104"/>
      <c r="AE927" s="104"/>
      <c r="AF927" s="104"/>
      <c r="AG927" s="104"/>
      <c r="AH927" s="104"/>
      <c r="AI927" s="104"/>
      <c r="AJ927" s="104"/>
      <c r="AK927" s="104"/>
      <c r="AL927" s="104"/>
      <c r="AM927" s="104"/>
      <c r="AN927" s="104"/>
      <c r="AO927" s="104"/>
    </row>
    <row r="928" spans="1:41" ht="24" customHeight="1">
      <c r="A928" s="104"/>
      <c r="B928" s="104"/>
      <c r="C928" s="104"/>
      <c r="D928" s="104"/>
      <c r="E928" s="104"/>
      <c r="F928" s="104"/>
      <c r="G928" s="104"/>
      <c r="H928" s="104"/>
      <c r="I928" s="104"/>
      <c r="J928" s="104"/>
      <c r="K928" s="104"/>
      <c r="L928" s="104"/>
      <c r="M928" s="104"/>
      <c r="N928" s="104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  <c r="AA928" s="104"/>
      <c r="AB928" s="104"/>
      <c r="AC928" s="104"/>
      <c r="AD928" s="104"/>
      <c r="AE928" s="104"/>
      <c r="AF928" s="104"/>
      <c r="AG928" s="104"/>
      <c r="AH928" s="104"/>
      <c r="AI928" s="104"/>
      <c r="AJ928" s="104"/>
      <c r="AK928" s="104"/>
      <c r="AL928" s="104"/>
      <c r="AM928" s="104"/>
      <c r="AN928" s="104"/>
      <c r="AO928" s="104"/>
    </row>
    <row r="929" spans="1:41" ht="24" customHeight="1">
      <c r="A929" s="104"/>
      <c r="B929" s="104"/>
      <c r="C929" s="104"/>
      <c r="D929" s="104"/>
      <c r="E929" s="104"/>
      <c r="F929" s="104"/>
      <c r="G929" s="104"/>
      <c r="H929" s="104"/>
      <c r="I929" s="104"/>
      <c r="J929" s="104"/>
      <c r="K929" s="104"/>
      <c r="L929" s="104"/>
      <c r="M929" s="104"/>
      <c r="N929" s="104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  <c r="AA929" s="104"/>
      <c r="AB929" s="104"/>
      <c r="AC929" s="104"/>
      <c r="AD929" s="104"/>
      <c r="AE929" s="104"/>
      <c r="AF929" s="104"/>
      <c r="AG929" s="104"/>
      <c r="AH929" s="104"/>
      <c r="AI929" s="104"/>
      <c r="AJ929" s="104"/>
      <c r="AK929" s="104"/>
      <c r="AL929" s="104"/>
      <c r="AM929" s="104"/>
      <c r="AN929" s="104"/>
      <c r="AO929" s="104"/>
    </row>
    <row r="930" spans="1:41" ht="24" customHeight="1">
      <c r="A930" s="104"/>
      <c r="B930" s="104"/>
      <c r="C930" s="104"/>
      <c r="D930" s="104"/>
      <c r="E930" s="104"/>
      <c r="F930" s="104"/>
      <c r="G930" s="104"/>
      <c r="H930" s="104"/>
      <c r="I930" s="104"/>
      <c r="J930" s="104"/>
      <c r="K930" s="104"/>
      <c r="L930" s="104"/>
      <c r="M930" s="104"/>
      <c r="N930" s="104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  <c r="AA930" s="104"/>
      <c r="AB930" s="104"/>
      <c r="AC930" s="104"/>
      <c r="AD930" s="104"/>
      <c r="AE930" s="104"/>
      <c r="AF930" s="104"/>
      <c r="AG930" s="104"/>
      <c r="AH930" s="104"/>
      <c r="AI930" s="104"/>
      <c r="AJ930" s="104"/>
      <c r="AK930" s="104"/>
      <c r="AL930" s="104"/>
      <c r="AM930" s="104"/>
      <c r="AN930" s="104"/>
      <c r="AO930" s="104"/>
    </row>
    <row r="931" spans="1:41" ht="24" customHeight="1">
      <c r="A931" s="104"/>
      <c r="B931" s="104"/>
      <c r="C931" s="104"/>
      <c r="D931" s="104"/>
      <c r="E931" s="104"/>
      <c r="F931" s="104"/>
      <c r="G931" s="104"/>
      <c r="H931" s="104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  <c r="AA931" s="104"/>
      <c r="AB931" s="104"/>
      <c r="AC931" s="104"/>
      <c r="AD931" s="104"/>
      <c r="AE931" s="104"/>
      <c r="AF931" s="104"/>
      <c r="AG931" s="104"/>
      <c r="AH931" s="104"/>
      <c r="AI931" s="104"/>
      <c r="AJ931" s="104"/>
      <c r="AK931" s="104"/>
      <c r="AL931" s="104"/>
      <c r="AM931" s="104"/>
      <c r="AN931" s="104"/>
      <c r="AO931" s="104"/>
    </row>
    <row r="932" spans="1:41" ht="24" customHeight="1">
      <c r="A932" s="104"/>
      <c r="B932" s="104"/>
      <c r="C932" s="104"/>
      <c r="D932" s="104"/>
      <c r="E932" s="104"/>
      <c r="F932" s="104"/>
      <c r="G932" s="104"/>
      <c r="H932" s="104"/>
      <c r="I932" s="104"/>
      <c r="J932" s="104"/>
      <c r="K932" s="104"/>
      <c r="L932" s="104"/>
      <c r="M932" s="104"/>
      <c r="N932" s="104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  <c r="AA932" s="104"/>
      <c r="AB932" s="104"/>
      <c r="AC932" s="104"/>
      <c r="AD932" s="104"/>
      <c r="AE932" s="104"/>
      <c r="AF932" s="104"/>
      <c r="AG932" s="104"/>
      <c r="AH932" s="104"/>
      <c r="AI932" s="104"/>
      <c r="AJ932" s="104"/>
      <c r="AK932" s="104"/>
      <c r="AL932" s="104"/>
      <c r="AM932" s="104"/>
      <c r="AN932" s="104"/>
      <c r="AO932" s="104"/>
    </row>
    <row r="933" spans="1:41" ht="24" customHeight="1">
      <c r="A933" s="104"/>
      <c r="B933" s="104"/>
      <c r="C933" s="104"/>
      <c r="D933" s="104"/>
      <c r="E933" s="104"/>
      <c r="F933" s="104"/>
      <c r="G933" s="104"/>
      <c r="H933" s="104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  <c r="AA933" s="104"/>
      <c r="AB933" s="104"/>
      <c r="AC933" s="104"/>
      <c r="AD933" s="104"/>
      <c r="AE933" s="104"/>
      <c r="AF933" s="104"/>
      <c r="AG933" s="104"/>
      <c r="AH933" s="104"/>
      <c r="AI933" s="104"/>
      <c r="AJ933" s="104"/>
      <c r="AK933" s="104"/>
      <c r="AL933" s="104"/>
      <c r="AM933" s="104"/>
      <c r="AN933" s="104"/>
      <c r="AO933" s="104"/>
    </row>
    <row r="934" spans="1:41" ht="24" customHeight="1">
      <c r="A934" s="104"/>
      <c r="B934" s="104"/>
      <c r="C934" s="104"/>
      <c r="D934" s="104"/>
      <c r="E934" s="104"/>
      <c r="F934" s="104"/>
      <c r="G934" s="104"/>
      <c r="H934" s="104"/>
      <c r="I934" s="104"/>
      <c r="J934" s="104"/>
      <c r="K934" s="104"/>
      <c r="L934" s="104"/>
      <c r="M934" s="104"/>
      <c r="N934" s="104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  <c r="AA934" s="104"/>
      <c r="AB934" s="104"/>
      <c r="AC934" s="104"/>
      <c r="AD934" s="104"/>
      <c r="AE934" s="104"/>
      <c r="AF934" s="104"/>
      <c r="AG934" s="104"/>
      <c r="AH934" s="104"/>
      <c r="AI934" s="104"/>
      <c r="AJ934" s="104"/>
      <c r="AK934" s="104"/>
      <c r="AL934" s="104"/>
      <c r="AM934" s="104"/>
      <c r="AN934" s="104"/>
      <c r="AO934" s="104"/>
    </row>
    <row r="935" spans="1:41" ht="24" customHeight="1">
      <c r="A935" s="104"/>
      <c r="B935" s="104"/>
      <c r="C935" s="104"/>
      <c r="D935" s="104"/>
      <c r="E935" s="104"/>
      <c r="F935" s="104"/>
      <c r="G935" s="104"/>
      <c r="H935" s="104"/>
      <c r="I935" s="104"/>
      <c r="J935" s="104"/>
      <c r="K935" s="104"/>
      <c r="L935" s="104"/>
      <c r="M935" s="104"/>
      <c r="N935" s="104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  <c r="AA935" s="104"/>
      <c r="AB935" s="104"/>
      <c r="AC935" s="104"/>
      <c r="AD935" s="104"/>
      <c r="AE935" s="104"/>
      <c r="AF935" s="104"/>
      <c r="AG935" s="104"/>
      <c r="AH935" s="104"/>
      <c r="AI935" s="104"/>
      <c r="AJ935" s="104"/>
      <c r="AK935" s="104"/>
      <c r="AL935" s="104"/>
      <c r="AM935" s="104"/>
      <c r="AN935" s="104"/>
      <c r="AO935" s="104"/>
    </row>
    <row r="936" spans="1:41" ht="24" customHeight="1">
      <c r="A936" s="104"/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  <c r="L936" s="104"/>
      <c r="M936" s="104"/>
      <c r="N936" s="104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  <c r="AA936" s="104"/>
      <c r="AB936" s="104"/>
      <c r="AC936" s="104"/>
      <c r="AD936" s="104"/>
      <c r="AE936" s="104"/>
      <c r="AF936" s="104"/>
      <c r="AG936" s="104"/>
      <c r="AH936" s="104"/>
      <c r="AI936" s="104"/>
      <c r="AJ936" s="104"/>
      <c r="AK936" s="104"/>
      <c r="AL936" s="104"/>
      <c r="AM936" s="104"/>
      <c r="AN936" s="104"/>
      <c r="AO936" s="104"/>
    </row>
    <row r="937" spans="1:41" ht="24" customHeight="1">
      <c r="A937" s="104"/>
      <c r="B937" s="104"/>
      <c r="C937" s="104"/>
      <c r="D937" s="104"/>
      <c r="E937" s="104"/>
      <c r="F937" s="104"/>
      <c r="G937" s="104"/>
      <c r="H937" s="104"/>
      <c r="I937" s="104"/>
      <c r="J937" s="104"/>
      <c r="K937" s="104"/>
      <c r="L937" s="104"/>
      <c r="M937" s="104"/>
      <c r="N937" s="104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  <c r="AA937" s="104"/>
      <c r="AB937" s="104"/>
      <c r="AC937" s="104"/>
      <c r="AD937" s="104"/>
      <c r="AE937" s="104"/>
      <c r="AF937" s="104"/>
      <c r="AG937" s="104"/>
      <c r="AH937" s="104"/>
      <c r="AI937" s="104"/>
      <c r="AJ937" s="104"/>
      <c r="AK937" s="104"/>
      <c r="AL937" s="104"/>
      <c r="AM937" s="104"/>
      <c r="AN937" s="104"/>
      <c r="AO937" s="104"/>
    </row>
    <row r="938" spans="1:41" ht="24" customHeight="1">
      <c r="A938" s="104"/>
      <c r="B938" s="104"/>
      <c r="C938" s="104"/>
      <c r="D938" s="104"/>
      <c r="E938" s="104"/>
      <c r="F938" s="104"/>
      <c r="G938" s="104"/>
      <c r="H938" s="104"/>
      <c r="I938" s="104"/>
      <c r="J938" s="104"/>
      <c r="K938" s="104"/>
      <c r="L938" s="104"/>
      <c r="M938" s="104"/>
      <c r="N938" s="104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  <c r="AA938" s="104"/>
      <c r="AB938" s="104"/>
      <c r="AC938" s="104"/>
      <c r="AD938" s="104"/>
      <c r="AE938" s="104"/>
      <c r="AF938" s="104"/>
      <c r="AG938" s="104"/>
      <c r="AH938" s="104"/>
      <c r="AI938" s="104"/>
      <c r="AJ938" s="104"/>
      <c r="AK938" s="104"/>
      <c r="AL938" s="104"/>
      <c r="AM938" s="104"/>
      <c r="AN938" s="104"/>
      <c r="AO938" s="104"/>
    </row>
    <row r="939" spans="1:41" ht="24" customHeight="1">
      <c r="A939" s="104"/>
      <c r="B939" s="104"/>
      <c r="C939" s="104"/>
      <c r="D939" s="104"/>
      <c r="E939" s="104"/>
      <c r="F939" s="104"/>
      <c r="G939" s="104"/>
      <c r="H939" s="104"/>
      <c r="I939" s="104"/>
      <c r="J939" s="104"/>
      <c r="K939" s="104"/>
      <c r="L939" s="104"/>
      <c r="M939" s="104"/>
      <c r="N939" s="104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  <c r="AA939" s="104"/>
      <c r="AB939" s="104"/>
      <c r="AC939" s="104"/>
      <c r="AD939" s="104"/>
      <c r="AE939" s="104"/>
      <c r="AF939" s="104"/>
      <c r="AG939" s="104"/>
      <c r="AH939" s="104"/>
      <c r="AI939" s="104"/>
      <c r="AJ939" s="104"/>
      <c r="AK939" s="104"/>
      <c r="AL939" s="104"/>
      <c r="AM939" s="104"/>
      <c r="AN939" s="104"/>
      <c r="AO939" s="104"/>
    </row>
    <row r="940" spans="1:41" ht="24" customHeight="1">
      <c r="A940" s="104"/>
      <c r="B940" s="104"/>
      <c r="C940" s="104"/>
      <c r="D940" s="104"/>
      <c r="E940" s="104"/>
      <c r="F940" s="104"/>
      <c r="G940" s="104"/>
      <c r="H940" s="104"/>
      <c r="I940" s="104"/>
      <c r="J940" s="104"/>
      <c r="K940" s="104"/>
      <c r="L940" s="104"/>
      <c r="M940" s="104"/>
      <c r="N940" s="104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  <c r="AA940" s="104"/>
      <c r="AB940" s="104"/>
      <c r="AC940" s="104"/>
      <c r="AD940" s="104"/>
      <c r="AE940" s="104"/>
      <c r="AF940" s="104"/>
      <c r="AG940" s="104"/>
      <c r="AH940" s="104"/>
      <c r="AI940" s="104"/>
      <c r="AJ940" s="104"/>
      <c r="AK940" s="104"/>
      <c r="AL940" s="104"/>
      <c r="AM940" s="104"/>
      <c r="AN940" s="104"/>
      <c r="AO940" s="104"/>
    </row>
    <row r="941" spans="1:41" ht="24" customHeight="1">
      <c r="A941" s="104"/>
      <c r="B941" s="104"/>
      <c r="C941" s="104"/>
      <c r="D941" s="104"/>
      <c r="E941" s="104"/>
      <c r="F941" s="104"/>
      <c r="G941" s="104"/>
      <c r="H941" s="104"/>
      <c r="I941" s="104"/>
      <c r="J941" s="104"/>
      <c r="K941" s="104"/>
      <c r="L941" s="104"/>
      <c r="M941" s="104"/>
      <c r="N941" s="104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  <c r="AA941" s="104"/>
      <c r="AB941" s="104"/>
      <c r="AC941" s="104"/>
      <c r="AD941" s="104"/>
      <c r="AE941" s="104"/>
      <c r="AF941" s="104"/>
      <c r="AG941" s="104"/>
      <c r="AH941" s="104"/>
      <c r="AI941" s="104"/>
      <c r="AJ941" s="104"/>
      <c r="AK941" s="104"/>
      <c r="AL941" s="104"/>
      <c r="AM941" s="104"/>
      <c r="AN941" s="104"/>
      <c r="AO941" s="104"/>
    </row>
    <row r="942" spans="1:41" ht="24" customHeight="1">
      <c r="A942" s="104"/>
      <c r="B942" s="104"/>
      <c r="C942" s="104"/>
      <c r="D942" s="104"/>
      <c r="E942" s="104"/>
      <c r="F942" s="104"/>
      <c r="G942" s="104"/>
      <c r="H942" s="104"/>
      <c r="I942" s="104"/>
      <c r="J942" s="104"/>
      <c r="K942" s="104"/>
      <c r="L942" s="104"/>
      <c r="M942" s="104"/>
      <c r="N942" s="104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  <c r="AA942" s="104"/>
      <c r="AB942" s="104"/>
      <c r="AC942" s="104"/>
      <c r="AD942" s="104"/>
      <c r="AE942" s="104"/>
      <c r="AF942" s="104"/>
      <c r="AG942" s="104"/>
      <c r="AH942" s="104"/>
      <c r="AI942" s="104"/>
      <c r="AJ942" s="104"/>
      <c r="AK942" s="104"/>
      <c r="AL942" s="104"/>
      <c r="AM942" s="104"/>
      <c r="AN942" s="104"/>
      <c r="AO942" s="104"/>
    </row>
    <row r="943" spans="1:41" ht="24" customHeight="1">
      <c r="A943" s="104"/>
      <c r="B943" s="104"/>
      <c r="C943" s="104"/>
      <c r="D943" s="104"/>
      <c r="E943" s="104"/>
      <c r="F943" s="104"/>
      <c r="G943" s="104"/>
      <c r="H943" s="104"/>
      <c r="I943" s="104"/>
      <c r="J943" s="104"/>
      <c r="K943" s="104"/>
      <c r="L943" s="104"/>
      <c r="M943" s="104"/>
      <c r="N943" s="104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  <c r="AA943" s="104"/>
      <c r="AB943" s="104"/>
      <c r="AC943" s="104"/>
      <c r="AD943" s="104"/>
      <c r="AE943" s="104"/>
      <c r="AF943" s="104"/>
      <c r="AG943" s="104"/>
      <c r="AH943" s="104"/>
      <c r="AI943" s="104"/>
      <c r="AJ943" s="104"/>
      <c r="AK943" s="104"/>
      <c r="AL943" s="104"/>
      <c r="AM943" s="104"/>
      <c r="AN943" s="104"/>
      <c r="AO943" s="104"/>
    </row>
    <row r="944" spans="1:41" ht="24" customHeight="1">
      <c r="A944" s="104"/>
      <c r="B944" s="104"/>
      <c r="C944" s="104"/>
      <c r="D944" s="104"/>
      <c r="E944" s="104"/>
      <c r="F944" s="104"/>
      <c r="G944" s="104"/>
      <c r="H944" s="104"/>
      <c r="I944" s="104"/>
      <c r="J944" s="104"/>
      <c r="K944" s="104"/>
      <c r="L944" s="104"/>
      <c r="M944" s="104"/>
      <c r="N944" s="104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  <c r="AA944" s="104"/>
      <c r="AB944" s="104"/>
      <c r="AC944" s="104"/>
      <c r="AD944" s="104"/>
      <c r="AE944" s="104"/>
      <c r="AF944" s="104"/>
      <c r="AG944" s="104"/>
      <c r="AH944" s="104"/>
      <c r="AI944" s="104"/>
      <c r="AJ944" s="104"/>
      <c r="AK944" s="104"/>
      <c r="AL944" s="104"/>
      <c r="AM944" s="104"/>
      <c r="AN944" s="104"/>
      <c r="AO944" s="104"/>
    </row>
    <row r="945" spans="1:41" ht="24" customHeight="1">
      <c r="A945" s="104"/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  <c r="L945" s="104"/>
      <c r="M945" s="104"/>
      <c r="N945" s="104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  <c r="AA945" s="104"/>
      <c r="AB945" s="104"/>
      <c r="AC945" s="104"/>
      <c r="AD945" s="104"/>
      <c r="AE945" s="104"/>
      <c r="AF945" s="104"/>
      <c r="AG945" s="104"/>
      <c r="AH945" s="104"/>
      <c r="AI945" s="104"/>
      <c r="AJ945" s="104"/>
      <c r="AK945" s="104"/>
      <c r="AL945" s="104"/>
      <c r="AM945" s="104"/>
      <c r="AN945" s="104"/>
      <c r="AO945" s="104"/>
    </row>
    <row r="946" spans="1:41" ht="24" customHeight="1">
      <c r="A946" s="104"/>
      <c r="B946" s="104"/>
      <c r="C946" s="104"/>
      <c r="D946" s="104"/>
      <c r="E946" s="104"/>
      <c r="F946" s="104"/>
      <c r="G946" s="104"/>
      <c r="H946" s="104"/>
      <c r="I946" s="104"/>
      <c r="J946" s="104"/>
      <c r="K946" s="104"/>
      <c r="L946" s="104"/>
      <c r="M946" s="104"/>
      <c r="N946" s="104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  <c r="AA946" s="104"/>
      <c r="AB946" s="104"/>
      <c r="AC946" s="104"/>
      <c r="AD946" s="104"/>
      <c r="AE946" s="104"/>
      <c r="AF946" s="104"/>
      <c r="AG946" s="104"/>
      <c r="AH946" s="104"/>
      <c r="AI946" s="104"/>
      <c r="AJ946" s="104"/>
      <c r="AK946" s="104"/>
      <c r="AL946" s="104"/>
      <c r="AM946" s="104"/>
      <c r="AN946" s="104"/>
      <c r="AO946" s="104"/>
    </row>
    <row r="947" spans="1:41" ht="24" customHeight="1">
      <c r="A947" s="104"/>
      <c r="B947" s="104"/>
      <c r="C947" s="104"/>
      <c r="D947" s="104"/>
      <c r="E947" s="104"/>
      <c r="F947" s="104"/>
      <c r="G947" s="104"/>
      <c r="H947" s="104"/>
      <c r="I947" s="104"/>
      <c r="J947" s="104"/>
      <c r="K947" s="104"/>
      <c r="L947" s="104"/>
      <c r="M947" s="104"/>
      <c r="N947" s="104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  <c r="AA947" s="104"/>
      <c r="AB947" s="104"/>
      <c r="AC947" s="104"/>
      <c r="AD947" s="104"/>
      <c r="AE947" s="104"/>
      <c r="AF947" s="104"/>
      <c r="AG947" s="104"/>
      <c r="AH947" s="104"/>
      <c r="AI947" s="104"/>
      <c r="AJ947" s="104"/>
      <c r="AK947" s="104"/>
      <c r="AL947" s="104"/>
      <c r="AM947" s="104"/>
      <c r="AN947" s="104"/>
      <c r="AO947" s="104"/>
    </row>
    <row r="948" spans="1:41" ht="24" customHeight="1">
      <c r="A948" s="104"/>
      <c r="B948" s="104"/>
      <c r="C948" s="104"/>
      <c r="D948" s="104"/>
      <c r="E948" s="104"/>
      <c r="F948" s="104"/>
      <c r="G948" s="104"/>
      <c r="H948" s="104"/>
      <c r="I948" s="104"/>
      <c r="J948" s="104"/>
      <c r="K948" s="104"/>
      <c r="L948" s="104"/>
      <c r="M948" s="104"/>
      <c r="N948" s="104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  <c r="AA948" s="104"/>
      <c r="AB948" s="104"/>
      <c r="AC948" s="104"/>
      <c r="AD948" s="104"/>
      <c r="AE948" s="104"/>
      <c r="AF948" s="104"/>
      <c r="AG948" s="104"/>
      <c r="AH948" s="104"/>
      <c r="AI948" s="104"/>
      <c r="AJ948" s="104"/>
      <c r="AK948" s="104"/>
      <c r="AL948" s="104"/>
      <c r="AM948" s="104"/>
      <c r="AN948" s="104"/>
      <c r="AO948" s="104"/>
    </row>
    <row r="949" spans="1:41" ht="24" customHeight="1">
      <c r="A949" s="104"/>
      <c r="B949" s="104"/>
      <c r="C949" s="104"/>
      <c r="D949" s="104"/>
      <c r="E949" s="104"/>
      <c r="F949" s="104"/>
      <c r="G949" s="104"/>
      <c r="H949" s="104"/>
      <c r="I949" s="104"/>
      <c r="J949" s="104"/>
      <c r="K949" s="104"/>
      <c r="L949" s="104"/>
      <c r="M949" s="104"/>
      <c r="N949" s="104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  <c r="AA949" s="104"/>
      <c r="AB949" s="104"/>
      <c r="AC949" s="104"/>
      <c r="AD949" s="104"/>
      <c r="AE949" s="104"/>
      <c r="AF949" s="104"/>
      <c r="AG949" s="104"/>
      <c r="AH949" s="104"/>
      <c r="AI949" s="104"/>
      <c r="AJ949" s="104"/>
      <c r="AK949" s="104"/>
      <c r="AL949" s="104"/>
      <c r="AM949" s="104"/>
      <c r="AN949" s="104"/>
      <c r="AO949" s="104"/>
    </row>
    <row r="950" spans="1:41" ht="24" customHeight="1">
      <c r="A950" s="104"/>
      <c r="B950" s="104"/>
      <c r="C950" s="104"/>
      <c r="D950" s="104"/>
      <c r="E950" s="104"/>
      <c r="F950" s="104"/>
      <c r="G950" s="104"/>
      <c r="H950" s="104"/>
      <c r="I950" s="104"/>
      <c r="J950" s="104"/>
      <c r="K950" s="104"/>
      <c r="L950" s="104"/>
      <c r="M950" s="104"/>
      <c r="N950" s="104"/>
      <c r="O950" s="104"/>
      <c r="P950" s="104"/>
      <c r="Q950" s="104"/>
      <c r="R950" s="104"/>
      <c r="S950" s="104"/>
      <c r="T950" s="104"/>
      <c r="U950" s="104"/>
      <c r="V950" s="104"/>
      <c r="W950" s="104"/>
      <c r="X950" s="104"/>
      <c r="Y950" s="104"/>
      <c r="Z950" s="104"/>
      <c r="AA950" s="104"/>
      <c r="AB950" s="104"/>
      <c r="AC950" s="104"/>
      <c r="AD950" s="104"/>
      <c r="AE950" s="104"/>
      <c r="AF950" s="104"/>
      <c r="AG950" s="104"/>
      <c r="AH950" s="104"/>
      <c r="AI950" s="104"/>
      <c r="AJ950" s="104"/>
      <c r="AK950" s="104"/>
      <c r="AL950" s="104"/>
      <c r="AM950" s="104"/>
      <c r="AN950" s="104"/>
      <c r="AO950" s="104"/>
    </row>
    <row r="951" spans="1:41" ht="24" customHeight="1">
      <c r="A951" s="104"/>
      <c r="B951" s="104"/>
      <c r="C951" s="104"/>
      <c r="D951" s="104"/>
      <c r="E951" s="104"/>
      <c r="F951" s="104"/>
      <c r="G951" s="104"/>
      <c r="H951" s="104"/>
      <c r="I951" s="104"/>
      <c r="J951" s="104"/>
      <c r="K951" s="104"/>
      <c r="L951" s="104"/>
      <c r="M951" s="104"/>
      <c r="N951" s="104"/>
      <c r="O951" s="104"/>
      <c r="P951" s="104"/>
      <c r="Q951" s="104"/>
      <c r="R951" s="104"/>
      <c r="S951" s="104"/>
      <c r="T951" s="104"/>
      <c r="U951" s="104"/>
      <c r="V951" s="104"/>
      <c r="W951" s="104"/>
      <c r="X951" s="104"/>
      <c r="Y951" s="104"/>
      <c r="Z951" s="104"/>
      <c r="AA951" s="104"/>
      <c r="AB951" s="104"/>
      <c r="AC951" s="104"/>
      <c r="AD951" s="104"/>
      <c r="AE951" s="104"/>
      <c r="AF951" s="104"/>
      <c r="AG951" s="104"/>
      <c r="AH951" s="104"/>
      <c r="AI951" s="104"/>
      <c r="AJ951" s="104"/>
      <c r="AK951" s="104"/>
      <c r="AL951" s="104"/>
      <c r="AM951" s="104"/>
      <c r="AN951" s="104"/>
      <c r="AO951" s="104"/>
    </row>
    <row r="952" spans="1:41" ht="24" customHeight="1">
      <c r="A952" s="104"/>
      <c r="B952" s="104"/>
      <c r="C952" s="104"/>
      <c r="D952" s="104"/>
      <c r="E952" s="104"/>
      <c r="F952" s="104"/>
      <c r="G952" s="104"/>
      <c r="H952" s="104"/>
      <c r="I952" s="104"/>
      <c r="J952" s="104"/>
      <c r="K952" s="104"/>
      <c r="L952" s="104"/>
      <c r="M952" s="104"/>
      <c r="N952" s="104"/>
      <c r="O952" s="104"/>
      <c r="P952" s="104"/>
      <c r="Q952" s="104"/>
      <c r="R952" s="104"/>
      <c r="S952" s="104"/>
      <c r="T952" s="104"/>
      <c r="U952" s="104"/>
      <c r="V952" s="104"/>
      <c r="W952" s="104"/>
      <c r="X952" s="104"/>
      <c r="Y952" s="104"/>
      <c r="Z952" s="104"/>
      <c r="AA952" s="104"/>
      <c r="AB952" s="104"/>
      <c r="AC952" s="104"/>
      <c r="AD952" s="104"/>
      <c r="AE952" s="104"/>
      <c r="AF952" s="104"/>
      <c r="AG952" s="104"/>
      <c r="AH952" s="104"/>
      <c r="AI952" s="104"/>
      <c r="AJ952" s="104"/>
      <c r="AK952" s="104"/>
      <c r="AL952" s="104"/>
      <c r="AM952" s="104"/>
      <c r="AN952" s="104"/>
      <c r="AO952" s="104"/>
    </row>
    <row r="953" spans="1:41" ht="24" customHeight="1">
      <c r="A953" s="104"/>
      <c r="B953" s="104"/>
      <c r="C953" s="104"/>
      <c r="D953" s="104"/>
      <c r="E953" s="104"/>
      <c r="F953" s="104"/>
      <c r="G953" s="104"/>
      <c r="H953" s="104"/>
      <c r="I953" s="104"/>
      <c r="J953" s="104"/>
      <c r="K953" s="104"/>
      <c r="L953" s="104"/>
      <c r="M953" s="104"/>
      <c r="N953" s="104"/>
      <c r="O953" s="104"/>
      <c r="P953" s="104"/>
      <c r="Q953" s="104"/>
      <c r="R953" s="104"/>
      <c r="S953" s="104"/>
      <c r="T953" s="104"/>
      <c r="U953" s="104"/>
      <c r="V953" s="104"/>
      <c r="W953" s="104"/>
      <c r="X953" s="104"/>
      <c r="Y953" s="104"/>
      <c r="Z953" s="104"/>
      <c r="AA953" s="104"/>
      <c r="AB953" s="104"/>
      <c r="AC953" s="104"/>
      <c r="AD953" s="104"/>
      <c r="AE953" s="104"/>
      <c r="AF953" s="104"/>
      <c r="AG953" s="104"/>
      <c r="AH953" s="104"/>
      <c r="AI953" s="104"/>
      <c r="AJ953" s="104"/>
      <c r="AK953" s="104"/>
      <c r="AL953" s="104"/>
      <c r="AM953" s="104"/>
      <c r="AN953" s="104"/>
      <c r="AO953" s="104"/>
    </row>
    <row r="954" spans="1:41" ht="24" customHeight="1">
      <c r="A954" s="104"/>
      <c r="B954" s="104"/>
      <c r="C954" s="104"/>
      <c r="D954" s="104"/>
      <c r="E954" s="104"/>
      <c r="F954" s="104"/>
      <c r="G954" s="104"/>
      <c r="H954" s="104"/>
      <c r="I954" s="104"/>
      <c r="J954" s="104"/>
      <c r="K954" s="104"/>
      <c r="L954" s="104"/>
      <c r="M954" s="104"/>
      <c r="N954" s="104"/>
      <c r="O954" s="104"/>
      <c r="P954" s="104"/>
      <c r="Q954" s="104"/>
      <c r="R954" s="104"/>
      <c r="S954" s="104"/>
      <c r="T954" s="104"/>
      <c r="U954" s="104"/>
      <c r="V954" s="104"/>
      <c r="W954" s="104"/>
      <c r="X954" s="104"/>
      <c r="Y954" s="104"/>
      <c r="Z954" s="104"/>
      <c r="AA954" s="104"/>
      <c r="AB954" s="104"/>
      <c r="AC954" s="104"/>
      <c r="AD954" s="104"/>
      <c r="AE954" s="104"/>
      <c r="AF954" s="104"/>
      <c r="AG954" s="104"/>
      <c r="AH954" s="104"/>
      <c r="AI954" s="104"/>
      <c r="AJ954" s="104"/>
      <c r="AK954" s="104"/>
      <c r="AL954" s="104"/>
      <c r="AM954" s="104"/>
      <c r="AN954" s="104"/>
      <c r="AO954" s="104"/>
    </row>
    <row r="955" spans="1:41" ht="24" customHeight="1">
      <c r="A955" s="104"/>
      <c r="B955" s="104"/>
      <c r="C955" s="104"/>
      <c r="D955" s="104"/>
      <c r="E955" s="104"/>
      <c r="F955" s="104"/>
      <c r="G955" s="104"/>
      <c r="H955" s="104"/>
      <c r="I955" s="104"/>
      <c r="J955" s="104"/>
      <c r="K955" s="104"/>
      <c r="L955" s="104"/>
      <c r="M955" s="104"/>
      <c r="N955" s="104"/>
      <c r="O955" s="104"/>
      <c r="P955" s="104"/>
      <c r="Q955" s="104"/>
      <c r="R955" s="104"/>
      <c r="S955" s="104"/>
      <c r="T955" s="104"/>
      <c r="U955" s="104"/>
      <c r="V955" s="104"/>
      <c r="W955" s="104"/>
      <c r="X955" s="104"/>
      <c r="Y955" s="104"/>
      <c r="Z955" s="104"/>
      <c r="AA955" s="104"/>
      <c r="AB955" s="104"/>
      <c r="AC955" s="104"/>
      <c r="AD955" s="104"/>
      <c r="AE955" s="104"/>
      <c r="AF955" s="104"/>
      <c r="AG955" s="104"/>
      <c r="AH955" s="104"/>
      <c r="AI955" s="104"/>
      <c r="AJ955" s="104"/>
      <c r="AK955" s="104"/>
      <c r="AL955" s="104"/>
      <c r="AM955" s="104"/>
      <c r="AN955" s="104"/>
      <c r="AO955" s="104"/>
    </row>
    <row r="956" spans="1:41" ht="24" customHeight="1">
      <c r="A956" s="104"/>
      <c r="B956" s="104"/>
      <c r="C956" s="104"/>
      <c r="D956" s="104"/>
      <c r="E956" s="104"/>
      <c r="F956" s="104"/>
      <c r="G956" s="104"/>
      <c r="H956" s="104"/>
      <c r="I956" s="104"/>
      <c r="J956" s="104"/>
      <c r="K956" s="104"/>
      <c r="L956" s="104"/>
      <c r="M956" s="104"/>
      <c r="N956" s="104"/>
      <c r="O956" s="104"/>
      <c r="P956" s="104"/>
      <c r="Q956" s="104"/>
      <c r="R956" s="104"/>
      <c r="S956" s="104"/>
      <c r="T956" s="104"/>
      <c r="U956" s="104"/>
      <c r="V956" s="104"/>
      <c r="W956" s="104"/>
      <c r="X956" s="104"/>
      <c r="Y956" s="104"/>
      <c r="Z956" s="104"/>
      <c r="AA956" s="104"/>
      <c r="AB956" s="104"/>
      <c r="AC956" s="104"/>
      <c r="AD956" s="104"/>
      <c r="AE956" s="104"/>
      <c r="AF956" s="104"/>
      <c r="AG956" s="104"/>
      <c r="AH956" s="104"/>
      <c r="AI956" s="104"/>
      <c r="AJ956" s="104"/>
      <c r="AK956" s="104"/>
      <c r="AL956" s="104"/>
      <c r="AM956" s="104"/>
      <c r="AN956" s="104"/>
      <c r="AO956" s="104"/>
    </row>
    <row r="957" spans="1:41" ht="24" customHeight="1">
      <c r="A957" s="104"/>
      <c r="B957" s="104"/>
      <c r="C957" s="104"/>
      <c r="D957" s="104"/>
      <c r="E957" s="104"/>
      <c r="F957" s="104"/>
      <c r="G957" s="104"/>
      <c r="H957" s="104"/>
      <c r="I957" s="104"/>
      <c r="J957" s="104"/>
      <c r="K957" s="104"/>
      <c r="L957" s="104"/>
      <c r="M957" s="104"/>
      <c r="N957" s="104"/>
      <c r="O957" s="104"/>
      <c r="P957" s="104"/>
      <c r="Q957" s="104"/>
      <c r="R957" s="104"/>
      <c r="S957" s="104"/>
      <c r="T957" s="104"/>
      <c r="U957" s="104"/>
      <c r="V957" s="104"/>
      <c r="W957" s="104"/>
      <c r="X957" s="104"/>
      <c r="Y957" s="104"/>
      <c r="Z957" s="104"/>
      <c r="AA957" s="104"/>
      <c r="AB957" s="104"/>
      <c r="AC957" s="104"/>
      <c r="AD957" s="104"/>
      <c r="AE957" s="104"/>
      <c r="AF957" s="104"/>
      <c r="AG957" s="104"/>
      <c r="AH957" s="104"/>
      <c r="AI957" s="104"/>
      <c r="AJ957" s="104"/>
      <c r="AK957" s="104"/>
      <c r="AL957" s="104"/>
      <c r="AM957" s="104"/>
      <c r="AN957" s="104"/>
      <c r="AO957" s="104"/>
    </row>
    <row r="958" spans="1:41" ht="24" customHeight="1">
      <c r="A958" s="104"/>
      <c r="B958" s="104"/>
      <c r="C958" s="104"/>
      <c r="D958" s="104"/>
      <c r="E958" s="104"/>
      <c r="F958" s="104"/>
      <c r="G958" s="104"/>
      <c r="H958" s="104"/>
      <c r="I958" s="104"/>
      <c r="J958" s="104"/>
      <c r="K958" s="104"/>
      <c r="L958" s="104"/>
      <c r="M958" s="104"/>
      <c r="N958" s="104"/>
      <c r="O958" s="104"/>
      <c r="P958" s="104"/>
      <c r="Q958" s="104"/>
      <c r="R958" s="104"/>
      <c r="S958" s="104"/>
      <c r="T958" s="104"/>
      <c r="U958" s="104"/>
      <c r="V958" s="104"/>
      <c r="W958" s="104"/>
      <c r="X958" s="104"/>
      <c r="Y958" s="104"/>
      <c r="Z958" s="104"/>
      <c r="AA958" s="104"/>
      <c r="AB958" s="104"/>
      <c r="AC958" s="104"/>
      <c r="AD958" s="104"/>
      <c r="AE958" s="104"/>
      <c r="AF958" s="104"/>
      <c r="AG958" s="104"/>
      <c r="AH958" s="104"/>
      <c r="AI958" s="104"/>
      <c r="AJ958" s="104"/>
      <c r="AK958" s="104"/>
      <c r="AL958" s="104"/>
      <c r="AM958" s="104"/>
      <c r="AN958" s="104"/>
      <c r="AO958" s="104"/>
    </row>
    <row r="959" spans="1:41" ht="24" customHeight="1">
      <c r="A959" s="104"/>
      <c r="B959" s="104"/>
      <c r="C959" s="104"/>
      <c r="D959" s="104"/>
      <c r="E959" s="104"/>
      <c r="F959" s="104"/>
      <c r="G959" s="104"/>
      <c r="H959" s="104"/>
      <c r="I959" s="104"/>
      <c r="J959" s="104"/>
      <c r="K959" s="104"/>
      <c r="L959" s="104"/>
      <c r="M959" s="104"/>
      <c r="N959" s="104"/>
      <c r="O959" s="104"/>
      <c r="P959" s="104"/>
      <c r="Q959" s="104"/>
      <c r="R959" s="104"/>
      <c r="S959" s="104"/>
      <c r="T959" s="104"/>
      <c r="U959" s="104"/>
      <c r="V959" s="104"/>
      <c r="W959" s="104"/>
      <c r="X959" s="104"/>
      <c r="Y959" s="104"/>
      <c r="Z959" s="104"/>
      <c r="AA959" s="104"/>
      <c r="AB959" s="104"/>
      <c r="AC959" s="104"/>
      <c r="AD959" s="104"/>
      <c r="AE959" s="104"/>
      <c r="AF959" s="104"/>
      <c r="AG959" s="104"/>
      <c r="AH959" s="104"/>
      <c r="AI959" s="104"/>
      <c r="AJ959" s="104"/>
      <c r="AK959" s="104"/>
      <c r="AL959" s="104"/>
      <c r="AM959" s="104"/>
      <c r="AN959" s="104"/>
      <c r="AO959" s="104"/>
    </row>
    <row r="960" spans="1:41" ht="24" customHeight="1">
      <c r="A960" s="104"/>
      <c r="B960" s="104"/>
      <c r="C960" s="104"/>
      <c r="D960" s="104"/>
      <c r="E960" s="104"/>
      <c r="F960" s="104"/>
      <c r="G960" s="104"/>
      <c r="H960" s="104"/>
      <c r="I960" s="104"/>
      <c r="J960" s="104"/>
      <c r="K960" s="104"/>
      <c r="L960" s="104"/>
      <c r="M960" s="104"/>
      <c r="N960" s="104"/>
      <c r="O960" s="104"/>
      <c r="P960" s="104"/>
      <c r="Q960" s="104"/>
      <c r="R960" s="104"/>
      <c r="S960" s="104"/>
      <c r="T960" s="104"/>
      <c r="U960" s="104"/>
      <c r="V960" s="104"/>
      <c r="W960" s="104"/>
      <c r="X960" s="104"/>
      <c r="Y960" s="104"/>
      <c r="Z960" s="104"/>
      <c r="AA960" s="104"/>
      <c r="AB960" s="104"/>
      <c r="AC960" s="104"/>
      <c r="AD960" s="104"/>
      <c r="AE960" s="104"/>
      <c r="AF960" s="104"/>
      <c r="AG960" s="104"/>
      <c r="AH960" s="104"/>
      <c r="AI960" s="104"/>
      <c r="AJ960" s="104"/>
      <c r="AK960" s="104"/>
      <c r="AL960" s="104"/>
      <c r="AM960" s="104"/>
      <c r="AN960" s="104"/>
      <c r="AO960" s="104"/>
    </row>
    <row r="961" spans="1:41" ht="24" customHeight="1">
      <c r="A961" s="104"/>
      <c r="B961" s="104"/>
      <c r="C961" s="104"/>
      <c r="D961" s="104"/>
      <c r="E961" s="104"/>
      <c r="F961" s="104"/>
      <c r="G961" s="104"/>
      <c r="H961" s="104"/>
      <c r="I961" s="104"/>
      <c r="J961" s="104"/>
      <c r="K961" s="104"/>
      <c r="L961" s="104"/>
      <c r="M961" s="104"/>
      <c r="N961" s="104"/>
      <c r="O961" s="104"/>
      <c r="P961" s="104"/>
      <c r="Q961" s="104"/>
      <c r="R961" s="104"/>
      <c r="S961" s="104"/>
      <c r="T961" s="104"/>
      <c r="U961" s="104"/>
      <c r="V961" s="104"/>
      <c r="W961" s="104"/>
      <c r="X961" s="104"/>
      <c r="Y961" s="104"/>
      <c r="Z961" s="104"/>
      <c r="AA961" s="104"/>
      <c r="AB961" s="104"/>
      <c r="AC961" s="104"/>
      <c r="AD961" s="104"/>
      <c r="AE961" s="104"/>
      <c r="AF961" s="104"/>
      <c r="AG961" s="104"/>
      <c r="AH961" s="104"/>
      <c r="AI961" s="104"/>
      <c r="AJ961" s="104"/>
      <c r="AK961" s="104"/>
      <c r="AL961" s="104"/>
      <c r="AM961" s="104"/>
      <c r="AN961" s="104"/>
      <c r="AO961" s="104"/>
    </row>
    <row r="962" spans="1:41" ht="24" customHeight="1">
      <c r="A962" s="104"/>
      <c r="B962" s="104"/>
      <c r="C962" s="104"/>
      <c r="D962" s="104"/>
      <c r="E962" s="104"/>
      <c r="F962" s="104"/>
      <c r="G962" s="104"/>
      <c r="H962" s="104"/>
      <c r="I962" s="104"/>
      <c r="J962" s="104"/>
      <c r="K962" s="104"/>
      <c r="L962" s="104"/>
      <c r="M962" s="104"/>
      <c r="N962" s="104"/>
      <c r="O962" s="104"/>
      <c r="P962" s="104"/>
      <c r="Q962" s="104"/>
      <c r="R962" s="104"/>
      <c r="S962" s="104"/>
      <c r="T962" s="104"/>
      <c r="U962" s="104"/>
      <c r="V962" s="104"/>
      <c r="W962" s="104"/>
      <c r="X962" s="104"/>
      <c r="Y962" s="104"/>
      <c r="Z962" s="104"/>
      <c r="AA962" s="104"/>
      <c r="AB962" s="104"/>
      <c r="AC962" s="104"/>
      <c r="AD962" s="104"/>
      <c r="AE962" s="104"/>
      <c r="AF962" s="104"/>
      <c r="AG962" s="104"/>
      <c r="AH962" s="104"/>
      <c r="AI962" s="104"/>
      <c r="AJ962" s="104"/>
      <c r="AK962" s="104"/>
      <c r="AL962" s="104"/>
      <c r="AM962" s="104"/>
      <c r="AN962" s="104"/>
      <c r="AO962" s="104"/>
    </row>
    <row r="963" spans="1:41" ht="24" customHeight="1">
      <c r="A963" s="104"/>
      <c r="B963" s="104"/>
      <c r="C963" s="104"/>
      <c r="D963" s="104"/>
      <c r="E963" s="104"/>
      <c r="F963" s="104"/>
      <c r="G963" s="104"/>
      <c r="H963" s="104"/>
      <c r="I963" s="104"/>
      <c r="J963" s="104"/>
      <c r="K963" s="104"/>
      <c r="L963" s="104"/>
      <c r="M963" s="104"/>
      <c r="N963" s="104"/>
      <c r="O963" s="104"/>
      <c r="P963" s="104"/>
      <c r="Q963" s="104"/>
      <c r="R963" s="104"/>
      <c r="S963" s="104"/>
      <c r="T963" s="104"/>
      <c r="U963" s="104"/>
      <c r="V963" s="104"/>
      <c r="W963" s="104"/>
      <c r="X963" s="104"/>
      <c r="Y963" s="104"/>
      <c r="Z963" s="104"/>
      <c r="AA963" s="104"/>
      <c r="AB963" s="104"/>
      <c r="AC963" s="104"/>
      <c r="AD963" s="104"/>
      <c r="AE963" s="104"/>
      <c r="AF963" s="104"/>
      <c r="AG963" s="104"/>
      <c r="AH963" s="104"/>
      <c r="AI963" s="104"/>
      <c r="AJ963" s="104"/>
      <c r="AK963" s="104"/>
      <c r="AL963" s="104"/>
      <c r="AM963" s="104"/>
      <c r="AN963" s="104"/>
      <c r="AO963" s="104"/>
    </row>
    <row r="964" spans="1:41" ht="24" customHeight="1">
      <c r="A964" s="104"/>
      <c r="B964" s="104"/>
      <c r="C964" s="104"/>
      <c r="D964" s="104"/>
      <c r="E964" s="104"/>
      <c r="F964" s="104"/>
      <c r="G964" s="104"/>
      <c r="H964" s="104"/>
      <c r="I964" s="104"/>
      <c r="J964" s="104"/>
      <c r="K964" s="104"/>
      <c r="L964" s="104"/>
      <c r="M964" s="104"/>
      <c r="N964" s="104"/>
      <c r="O964" s="104"/>
      <c r="P964" s="104"/>
      <c r="Q964" s="104"/>
      <c r="R964" s="104"/>
      <c r="S964" s="104"/>
      <c r="T964" s="104"/>
      <c r="U964" s="104"/>
      <c r="V964" s="104"/>
      <c r="W964" s="104"/>
      <c r="X964" s="104"/>
      <c r="Y964" s="104"/>
      <c r="Z964" s="104"/>
      <c r="AA964" s="104"/>
      <c r="AB964" s="104"/>
      <c r="AC964" s="104"/>
      <c r="AD964" s="104"/>
      <c r="AE964" s="104"/>
      <c r="AF964" s="104"/>
      <c r="AG964" s="104"/>
      <c r="AH964" s="104"/>
      <c r="AI964" s="104"/>
      <c r="AJ964" s="104"/>
      <c r="AK964" s="104"/>
      <c r="AL964" s="104"/>
      <c r="AM964" s="104"/>
      <c r="AN964" s="104"/>
      <c r="AO964" s="104"/>
    </row>
    <row r="965" spans="1:41" ht="24" customHeight="1">
      <c r="A965" s="104"/>
      <c r="B965" s="104"/>
      <c r="C965" s="104"/>
      <c r="D965" s="104"/>
      <c r="E965" s="104"/>
      <c r="F965" s="104"/>
      <c r="G965" s="104"/>
      <c r="H965" s="104"/>
      <c r="I965" s="104"/>
      <c r="J965" s="104"/>
      <c r="K965" s="104"/>
      <c r="L965" s="104"/>
      <c r="M965" s="104"/>
      <c r="N965" s="104"/>
      <c r="O965" s="104"/>
      <c r="P965" s="104"/>
      <c r="Q965" s="104"/>
      <c r="R965" s="104"/>
      <c r="S965" s="104"/>
      <c r="T965" s="104"/>
      <c r="U965" s="104"/>
      <c r="V965" s="104"/>
      <c r="W965" s="104"/>
      <c r="X965" s="104"/>
      <c r="Y965" s="104"/>
      <c r="Z965" s="104"/>
      <c r="AA965" s="104"/>
      <c r="AB965" s="104"/>
      <c r="AC965" s="104"/>
      <c r="AD965" s="104"/>
      <c r="AE965" s="104"/>
      <c r="AF965" s="104"/>
      <c r="AG965" s="104"/>
      <c r="AH965" s="104"/>
      <c r="AI965" s="104"/>
      <c r="AJ965" s="104"/>
      <c r="AK965" s="104"/>
      <c r="AL965" s="104"/>
      <c r="AM965" s="104"/>
      <c r="AN965" s="104"/>
      <c r="AO965" s="104"/>
    </row>
    <row r="966" spans="1:41" ht="24" customHeight="1">
      <c r="A966" s="104"/>
      <c r="B966" s="104"/>
      <c r="C966" s="104"/>
      <c r="D966" s="104"/>
      <c r="E966" s="104"/>
      <c r="F966" s="104"/>
      <c r="G966" s="104"/>
      <c r="H966" s="104"/>
      <c r="I966" s="104"/>
      <c r="J966" s="104"/>
      <c r="K966" s="104"/>
      <c r="L966" s="104"/>
      <c r="M966" s="104"/>
      <c r="N966" s="104"/>
      <c r="O966" s="104"/>
      <c r="P966" s="104"/>
      <c r="Q966" s="104"/>
      <c r="R966" s="104"/>
      <c r="S966" s="104"/>
      <c r="T966" s="104"/>
      <c r="U966" s="104"/>
      <c r="V966" s="104"/>
      <c r="W966" s="104"/>
      <c r="X966" s="104"/>
      <c r="Y966" s="104"/>
      <c r="Z966" s="104"/>
      <c r="AA966" s="104"/>
      <c r="AB966" s="104"/>
      <c r="AC966" s="104"/>
      <c r="AD966" s="104"/>
      <c r="AE966" s="104"/>
      <c r="AF966" s="104"/>
      <c r="AG966" s="104"/>
      <c r="AH966" s="104"/>
      <c r="AI966" s="104"/>
      <c r="AJ966" s="104"/>
      <c r="AK966" s="104"/>
      <c r="AL966" s="104"/>
      <c r="AM966" s="104"/>
      <c r="AN966" s="104"/>
      <c r="AO966" s="104"/>
    </row>
    <row r="967" spans="1:41" ht="24" customHeight="1">
      <c r="A967" s="104"/>
      <c r="B967" s="104"/>
      <c r="C967" s="104"/>
      <c r="D967" s="104"/>
      <c r="E967" s="104"/>
      <c r="F967" s="104"/>
      <c r="G967" s="104"/>
      <c r="H967" s="104"/>
      <c r="I967" s="104"/>
      <c r="J967" s="104"/>
      <c r="K967" s="104"/>
      <c r="L967" s="104"/>
      <c r="M967" s="104"/>
      <c r="N967" s="104"/>
      <c r="O967" s="104"/>
      <c r="P967" s="104"/>
      <c r="Q967" s="104"/>
      <c r="R967" s="104"/>
      <c r="S967" s="104"/>
      <c r="T967" s="104"/>
      <c r="U967" s="104"/>
      <c r="V967" s="104"/>
      <c r="W967" s="104"/>
      <c r="X967" s="104"/>
      <c r="Y967" s="104"/>
      <c r="Z967" s="104"/>
      <c r="AA967" s="104"/>
      <c r="AB967" s="104"/>
      <c r="AC967" s="104"/>
      <c r="AD967" s="104"/>
      <c r="AE967" s="104"/>
      <c r="AF967" s="104"/>
      <c r="AG967" s="104"/>
      <c r="AH967" s="104"/>
      <c r="AI967" s="104"/>
      <c r="AJ967" s="104"/>
      <c r="AK967" s="104"/>
      <c r="AL967" s="104"/>
      <c r="AM967" s="104"/>
      <c r="AN967" s="104"/>
      <c r="AO967" s="104"/>
    </row>
    <row r="968" spans="1:41" ht="24" customHeight="1">
      <c r="A968" s="104"/>
      <c r="B968" s="104"/>
      <c r="C968" s="104"/>
      <c r="D968" s="104"/>
      <c r="E968" s="104"/>
      <c r="F968" s="104"/>
      <c r="G968" s="104"/>
      <c r="H968" s="104"/>
      <c r="I968" s="104"/>
      <c r="J968" s="104"/>
      <c r="K968" s="104"/>
      <c r="L968" s="104"/>
      <c r="M968" s="104"/>
      <c r="N968" s="104"/>
      <c r="O968" s="104"/>
      <c r="P968" s="104"/>
      <c r="Q968" s="104"/>
      <c r="R968" s="104"/>
      <c r="S968" s="104"/>
      <c r="T968" s="104"/>
      <c r="U968" s="104"/>
      <c r="V968" s="104"/>
      <c r="W968" s="104"/>
      <c r="X968" s="104"/>
      <c r="Y968" s="104"/>
      <c r="Z968" s="104"/>
      <c r="AA968" s="104"/>
      <c r="AB968" s="104"/>
      <c r="AC968" s="104"/>
      <c r="AD968" s="104"/>
      <c r="AE968" s="104"/>
      <c r="AF968" s="104"/>
      <c r="AG968" s="104"/>
      <c r="AH968" s="104"/>
      <c r="AI968" s="104"/>
      <c r="AJ968" s="104"/>
      <c r="AK968" s="104"/>
      <c r="AL968" s="104"/>
      <c r="AM968" s="104"/>
      <c r="AN968" s="104"/>
      <c r="AO968" s="104"/>
    </row>
    <row r="969" spans="1:41" ht="24" customHeight="1">
      <c r="A969" s="104"/>
      <c r="B969" s="104"/>
      <c r="C969" s="104"/>
      <c r="D969" s="104"/>
      <c r="E969" s="104"/>
      <c r="F969" s="104"/>
      <c r="G969" s="104"/>
      <c r="H969" s="104"/>
      <c r="I969" s="104"/>
      <c r="J969" s="104"/>
      <c r="K969" s="104"/>
      <c r="L969" s="104"/>
      <c r="M969" s="104"/>
      <c r="N969" s="104"/>
      <c r="O969" s="104"/>
      <c r="P969" s="104"/>
      <c r="Q969" s="104"/>
      <c r="R969" s="104"/>
      <c r="S969" s="104"/>
      <c r="T969" s="104"/>
      <c r="U969" s="104"/>
      <c r="V969" s="104"/>
      <c r="W969" s="104"/>
      <c r="X969" s="104"/>
      <c r="Y969" s="104"/>
      <c r="Z969" s="104"/>
      <c r="AA969" s="104"/>
      <c r="AB969" s="104"/>
      <c r="AC969" s="104"/>
      <c r="AD969" s="104"/>
      <c r="AE969" s="104"/>
      <c r="AF969" s="104"/>
      <c r="AG969" s="104"/>
      <c r="AH969" s="104"/>
      <c r="AI969" s="104"/>
      <c r="AJ969" s="104"/>
      <c r="AK969" s="104"/>
      <c r="AL969" s="104"/>
      <c r="AM969" s="104"/>
      <c r="AN969" s="104"/>
      <c r="AO969" s="104"/>
    </row>
    <row r="970" spans="1:41" ht="24" customHeight="1">
      <c r="A970" s="104"/>
      <c r="B970" s="104"/>
      <c r="C970" s="104"/>
      <c r="D970" s="104"/>
      <c r="E970" s="104"/>
      <c r="F970" s="104"/>
      <c r="G970" s="104"/>
      <c r="H970" s="104"/>
      <c r="I970" s="104"/>
      <c r="J970" s="104"/>
      <c r="K970" s="104"/>
      <c r="L970" s="104"/>
      <c r="M970" s="104"/>
      <c r="N970" s="104"/>
      <c r="O970" s="104"/>
      <c r="P970" s="104"/>
      <c r="Q970" s="104"/>
      <c r="R970" s="104"/>
      <c r="S970" s="104"/>
      <c r="T970" s="104"/>
      <c r="U970" s="104"/>
      <c r="V970" s="104"/>
      <c r="W970" s="104"/>
      <c r="X970" s="104"/>
      <c r="Y970" s="104"/>
      <c r="Z970" s="104"/>
      <c r="AA970" s="104"/>
      <c r="AB970" s="104"/>
      <c r="AC970" s="104"/>
      <c r="AD970" s="104"/>
      <c r="AE970" s="104"/>
      <c r="AF970" s="104"/>
      <c r="AG970" s="104"/>
      <c r="AH970" s="104"/>
      <c r="AI970" s="104"/>
      <c r="AJ970" s="104"/>
      <c r="AK970" s="104"/>
      <c r="AL970" s="104"/>
      <c r="AM970" s="104"/>
      <c r="AN970" s="104"/>
      <c r="AO970" s="104"/>
    </row>
    <row r="971" spans="1:41" ht="24" customHeight="1">
      <c r="A971" s="104"/>
      <c r="B971" s="104"/>
      <c r="C971" s="104"/>
      <c r="D971" s="104"/>
      <c r="E971" s="104"/>
      <c r="F971" s="104"/>
      <c r="G971" s="104"/>
      <c r="H971" s="104"/>
      <c r="I971" s="104"/>
      <c r="J971" s="104"/>
      <c r="K971" s="104"/>
      <c r="L971" s="104"/>
      <c r="M971" s="104"/>
      <c r="N971" s="104"/>
      <c r="O971" s="104"/>
      <c r="P971" s="104"/>
      <c r="Q971" s="104"/>
      <c r="R971" s="104"/>
      <c r="S971" s="104"/>
      <c r="T971" s="104"/>
      <c r="U971" s="104"/>
      <c r="V971" s="104"/>
      <c r="W971" s="104"/>
      <c r="X971" s="104"/>
      <c r="Y971" s="104"/>
      <c r="Z971" s="104"/>
      <c r="AA971" s="104"/>
      <c r="AB971" s="104"/>
      <c r="AC971" s="104"/>
      <c r="AD971" s="104"/>
      <c r="AE971" s="104"/>
      <c r="AF971" s="104"/>
      <c r="AG971" s="104"/>
      <c r="AH971" s="104"/>
      <c r="AI971" s="104"/>
      <c r="AJ971" s="104"/>
      <c r="AK971" s="104"/>
      <c r="AL971" s="104"/>
      <c r="AM971" s="104"/>
      <c r="AN971" s="104"/>
      <c r="AO971" s="104"/>
    </row>
    <row r="972" spans="1:41" ht="24" customHeight="1">
      <c r="A972" s="104"/>
      <c r="B972" s="104"/>
      <c r="C972" s="104"/>
      <c r="D972" s="104"/>
      <c r="E972" s="104"/>
      <c r="F972" s="104"/>
      <c r="G972" s="104"/>
      <c r="H972" s="104"/>
      <c r="I972" s="104"/>
      <c r="J972" s="104"/>
      <c r="K972" s="104"/>
      <c r="L972" s="104"/>
      <c r="M972" s="104"/>
      <c r="N972" s="104"/>
      <c r="O972" s="104"/>
      <c r="P972" s="104"/>
      <c r="Q972" s="104"/>
      <c r="R972" s="104"/>
      <c r="S972" s="104"/>
      <c r="T972" s="104"/>
      <c r="U972" s="104"/>
      <c r="V972" s="104"/>
      <c r="W972" s="104"/>
      <c r="X972" s="104"/>
      <c r="Y972" s="104"/>
      <c r="Z972" s="104"/>
      <c r="AA972" s="104"/>
      <c r="AB972" s="104"/>
      <c r="AC972" s="104"/>
      <c r="AD972" s="104"/>
      <c r="AE972" s="104"/>
      <c r="AF972" s="104"/>
      <c r="AG972" s="104"/>
      <c r="AH972" s="104"/>
      <c r="AI972" s="104"/>
      <c r="AJ972" s="104"/>
      <c r="AK972" s="104"/>
      <c r="AL972" s="104"/>
      <c r="AM972" s="104"/>
      <c r="AN972" s="104"/>
      <c r="AO972" s="104"/>
    </row>
    <row r="973" spans="1:41" ht="24" customHeight="1">
      <c r="A973" s="104"/>
      <c r="B973" s="104"/>
      <c r="C973" s="104"/>
      <c r="D973" s="104"/>
      <c r="E973" s="104"/>
      <c r="F973" s="104"/>
      <c r="G973" s="104"/>
      <c r="H973" s="104"/>
      <c r="I973" s="104"/>
      <c r="J973" s="104"/>
      <c r="K973" s="104"/>
      <c r="L973" s="104"/>
      <c r="M973" s="104"/>
      <c r="N973" s="104"/>
      <c r="O973" s="104"/>
      <c r="P973" s="104"/>
      <c r="Q973" s="104"/>
      <c r="R973" s="104"/>
      <c r="S973" s="104"/>
      <c r="T973" s="104"/>
      <c r="U973" s="104"/>
      <c r="V973" s="104"/>
      <c r="W973" s="104"/>
      <c r="X973" s="104"/>
      <c r="Y973" s="104"/>
      <c r="Z973" s="104"/>
      <c r="AA973" s="104"/>
      <c r="AB973" s="104"/>
      <c r="AC973" s="104"/>
      <c r="AD973" s="104"/>
      <c r="AE973" s="104"/>
      <c r="AF973" s="104"/>
      <c r="AG973" s="104"/>
      <c r="AH973" s="104"/>
      <c r="AI973" s="104"/>
      <c r="AJ973" s="104"/>
      <c r="AK973" s="104"/>
      <c r="AL973" s="104"/>
      <c r="AM973" s="104"/>
      <c r="AN973" s="104"/>
      <c r="AO973" s="104"/>
    </row>
    <row r="974" spans="1:41" ht="24" customHeight="1">
      <c r="A974" s="104"/>
      <c r="B974" s="104"/>
      <c r="C974" s="104"/>
      <c r="D974" s="104"/>
      <c r="E974" s="104"/>
      <c r="F974" s="104"/>
      <c r="G974" s="104"/>
      <c r="H974" s="104"/>
      <c r="I974" s="104"/>
      <c r="J974" s="104"/>
      <c r="K974" s="104"/>
      <c r="L974" s="104"/>
      <c r="M974" s="104"/>
      <c r="N974" s="104"/>
      <c r="O974" s="104"/>
      <c r="P974" s="104"/>
      <c r="Q974" s="104"/>
      <c r="R974" s="104"/>
      <c r="S974" s="104"/>
      <c r="T974" s="104"/>
      <c r="U974" s="104"/>
      <c r="V974" s="104"/>
      <c r="W974" s="104"/>
      <c r="X974" s="104"/>
      <c r="Y974" s="104"/>
      <c r="Z974" s="104"/>
      <c r="AA974" s="104"/>
      <c r="AB974" s="104"/>
      <c r="AC974" s="104"/>
      <c r="AD974" s="104"/>
      <c r="AE974" s="104"/>
      <c r="AF974" s="104"/>
      <c r="AG974" s="104"/>
      <c r="AH974" s="104"/>
      <c r="AI974" s="104"/>
      <c r="AJ974" s="104"/>
      <c r="AK974" s="104"/>
      <c r="AL974" s="104"/>
      <c r="AM974" s="104"/>
      <c r="AN974" s="104"/>
      <c r="AO974" s="104"/>
    </row>
    <row r="975" spans="1:41" ht="24" customHeight="1">
      <c r="A975" s="104"/>
      <c r="B975" s="104"/>
      <c r="C975" s="104"/>
      <c r="D975" s="104"/>
      <c r="E975" s="104"/>
      <c r="F975" s="104"/>
      <c r="G975" s="104"/>
      <c r="H975" s="104"/>
      <c r="I975" s="104"/>
      <c r="J975" s="104"/>
      <c r="K975" s="104"/>
      <c r="L975" s="104"/>
      <c r="M975" s="104"/>
      <c r="N975" s="104"/>
      <c r="O975" s="104"/>
      <c r="P975" s="104"/>
      <c r="Q975" s="104"/>
      <c r="R975" s="104"/>
      <c r="S975" s="104"/>
      <c r="T975" s="104"/>
      <c r="U975" s="104"/>
      <c r="V975" s="104"/>
      <c r="W975" s="104"/>
      <c r="X975" s="104"/>
      <c r="Y975" s="104"/>
      <c r="Z975" s="104"/>
      <c r="AA975" s="104"/>
      <c r="AB975" s="104"/>
      <c r="AC975" s="104"/>
      <c r="AD975" s="104"/>
      <c r="AE975" s="104"/>
      <c r="AF975" s="104"/>
      <c r="AG975" s="104"/>
      <c r="AH975" s="104"/>
      <c r="AI975" s="104"/>
      <c r="AJ975" s="104"/>
      <c r="AK975" s="104"/>
      <c r="AL975" s="104"/>
      <c r="AM975" s="104"/>
      <c r="AN975" s="104"/>
      <c r="AO975" s="104"/>
    </row>
    <row r="976" spans="1:41" ht="24" customHeight="1">
      <c r="A976" s="104"/>
      <c r="B976" s="104"/>
      <c r="C976" s="104"/>
      <c r="D976" s="104"/>
      <c r="E976" s="104"/>
      <c r="F976" s="104"/>
      <c r="G976" s="104"/>
      <c r="H976" s="104"/>
      <c r="I976" s="104"/>
      <c r="J976" s="104"/>
      <c r="K976" s="104"/>
      <c r="L976" s="104"/>
      <c r="M976" s="104"/>
      <c r="N976" s="104"/>
      <c r="O976" s="104"/>
      <c r="P976" s="104"/>
      <c r="Q976" s="104"/>
      <c r="R976" s="104"/>
      <c r="S976" s="104"/>
      <c r="T976" s="104"/>
      <c r="U976" s="104"/>
      <c r="V976" s="104"/>
      <c r="W976" s="104"/>
      <c r="X976" s="104"/>
      <c r="Y976" s="104"/>
      <c r="Z976" s="104"/>
      <c r="AA976" s="104"/>
      <c r="AB976" s="104"/>
      <c r="AC976" s="104"/>
      <c r="AD976" s="104"/>
      <c r="AE976" s="104"/>
      <c r="AF976" s="104"/>
      <c r="AG976" s="104"/>
      <c r="AH976" s="104"/>
      <c r="AI976" s="104"/>
      <c r="AJ976" s="104"/>
      <c r="AK976" s="104"/>
      <c r="AL976" s="104"/>
      <c r="AM976" s="104"/>
      <c r="AN976" s="104"/>
      <c r="AO976" s="104"/>
    </row>
    <row r="977" spans="1:41" ht="24" customHeight="1">
      <c r="A977" s="104"/>
      <c r="B977" s="104"/>
      <c r="C977" s="104"/>
      <c r="D977" s="104"/>
      <c r="E977" s="104"/>
      <c r="F977" s="104"/>
      <c r="G977" s="104"/>
      <c r="H977" s="104"/>
      <c r="I977" s="104"/>
      <c r="J977" s="104"/>
      <c r="K977" s="104"/>
      <c r="L977" s="104"/>
      <c r="M977" s="104"/>
      <c r="N977" s="104"/>
      <c r="O977" s="104"/>
      <c r="P977" s="104"/>
      <c r="Q977" s="104"/>
      <c r="R977" s="104"/>
      <c r="S977" s="104"/>
      <c r="T977" s="104"/>
      <c r="U977" s="104"/>
      <c r="V977" s="104"/>
      <c r="W977" s="104"/>
      <c r="X977" s="104"/>
      <c r="Y977" s="104"/>
      <c r="Z977" s="104"/>
      <c r="AA977" s="104"/>
      <c r="AB977" s="104"/>
      <c r="AC977" s="104"/>
      <c r="AD977" s="104"/>
      <c r="AE977" s="104"/>
      <c r="AF977" s="104"/>
      <c r="AG977" s="104"/>
      <c r="AH977" s="104"/>
      <c r="AI977" s="104"/>
      <c r="AJ977" s="104"/>
      <c r="AK977" s="104"/>
      <c r="AL977" s="104"/>
      <c r="AM977" s="104"/>
      <c r="AN977" s="104"/>
      <c r="AO977" s="104"/>
    </row>
    <row r="978" spans="1:41" ht="24" customHeight="1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  <c r="AA978" s="104"/>
      <c r="AB978" s="104"/>
      <c r="AC978" s="104"/>
      <c r="AD978" s="104"/>
      <c r="AE978" s="104"/>
      <c r="AF978" s="104"/>
      <c r="AG978" s="104"/>
      <c r="AH978" s="104"/>
      <c r="AI978" s="104"/>
      <c r="AJ978" s="104"/>
      <c r="AK978" s="104"/>
      <c r="AL978" s="104"/>
      <c r="AM978" s="104"/>
      <c r="AN978" s="104"/>
      <c r="AO978" s="104"/>
    </row>
    <row r="979" spans="1:41" ht="24" customHeight="1">
      <c r="A979" s="104"/>
      <c r="B979" s="104"/>
      <c r="C979" s="104"/>
      <c r="D979" s="104"/>
      <c r="E979" s="104"/>
      <c r="F979" s="104"/>
      <c r="G979" s="104"/>
      <c r="H979" s="104"/>
      <c r="I979" s="104"/>
      <c r="J979" s="104"/>
      <c r="K979" s="104"/>
      <c r="L979" s="104"/>
      <c r="M979" s="104"/>
      <c r="N979" s="104"/>
      <c r="O979" s="104"/>
      <c r="P979" s="104"/>
      <c r="Q979" s="104"/>
      <c r="R979" s="104"/>
      <c r="S979" s="104"/>
      <c r="T979" s="104"/>
      <c r="U979" s="104"/>
      <c r="V979" s="104"/>
      <c r="W979" s="104"/>
      <c r="X979" s="104"/>
      <c r="Y979" s="104"/>
      <c r="Z979" s="104"/>
      <c r="AA979" s="104"/>
      <c r="AB979" s="104"/>
      <c r="AC979" s="104"/>
      <c r="AD979" s="104"/>
      <c r="AE979" s="104"/>
      <c r="AF979" s="104"/>
      <c r="AG979" s="104"/>
      <c r="AH979" s="104"/>
      <c r="AI979" s="104"/>
      <c r="AJ979" s="104"/>
      <c r="AK979" s="104"/>
      <c r="AL979" s="104"/>
      <c r="AM979" s="104"/>
      <c r="AN979" s="104"/>
      <c r="AO979" s="104"/>
    </row>
    <row r="980" spans="1:41" ht="24" customHeight="1">
      <c r="A980" s="104"/>
      <c r="B980" s="104"/>
      <c r="C980" s="104"/>
      <c r="D980" s="104"/>
      <c r="E980" s="104"/>
      <c r="F980" s="104"/>
      <c r="G980" s="104"/>
      <c r="H980" s="104"/>
      <c r="I980" s="104"/>
      <c r="J980" s="104"/>
      <c r="K980" s="104"/>
      <c r="L980" s="104"/>
      <c r="M980" s="104"/>
      <c r="N980" s="104"/>
      <c r="O980" s="104"/>
      <c r="P980" s="104"/>
      <c r="Q980" s="104"/>
      <c r="R980" s="104"/>
      <c r="S980" s="104"/>
      <c r="T980" s="104"/>
      <c r="U980" s="104"/>
      <c r="V980" s="104"/>
      <c r="W980" s="104"/>
      <c r="X980" s="104"/>
      <c r="Y980" s="104"/>
      <c r="Z980" s="104"/>
      <c r="AA980" s="104"/>
      <c r="AB980" s="104"/>
      <c r="AC980" s="104"/>
      <c r="AD980" s="104"/>
      <c r="AE980" s="104"/>
      <c r="AF980" s="104"/>
      <c r="AG980" s="104"/>
      <c r="AH980" s="104"/>
      <c r="AI980" s="104"/>
      <c r="AJ980" s="104"/>
      <c r="AK980" s="104"/>
      <c r="AL980" s="104"/>
      <c r="AM980" s="104"/>
      <c r="AN980" s="104"/>
      <c r="AO980" s="104"/>
    </row>
    <row r="981" spans="1:41" ht="24" customHeight="1">
      <c r="A981" s="104"/>
      <c r="B981" s="104"/>
      <c r="C981" s="104"/>
      <c r="D981" s="104"/>
      <c r="E981" s="104"/>
      <c r="F981" s="104"/>
      <c r="G981" s="104"/>
      <c r="H981" s="104"/>
      <c r="I981" s="104"/>
      <c r="J981" s="104"/>
      <c r="K981" s="104"/>
      <c r="L981" s="104"/>
      <c r="M981" s="104"/>
      <c r="N981" s="104"/>
      <c r="O981" s="104"/>
      <c r="P981" s="104"/>
      <c r="Q981" s="104"/>
      <c r="R981" s="104"/>
      <c r="S981" s="104"/>
      <c r="T981" s="104"/>
      <c r="U981" s="104"/>
      <c r="V981" s="104"/>
      <c r="W981" s="104"/>
      <c r="X981" s="104"/>
      <c r="Y981" s="104"/>
      <c r="Z981" s="104"/>
      <c r="AA981" s="104"/>
      <c r="AB981" s="104"/>
      <c r="AC981" s="104"/>
      <c r="AD981" s="104"/>
      <c r="AE981" s="104"/>
      <c r="AF981" s="104"/>
      <c r="AG981" s="104"/>
      <c r="AH981" s="104"/>
      <c r="AI981" s="104"/>
      <c r="AJ981" s="104"/>
      <c r="AK981" s="104"/>
      <c r="AL981" s="104"/>
      <c r="AM981" s="104"/>
      <c r="AN981" s="104"/>
      <c r="AO981" s="104"/>
    </row>
    <row r="982" spans="1:41" ht="24" customHeight="1">
      <c r="A982" s="104"/>
      <c r="B982" s="104"/>
      <c r="C982" s="104"/>
      <c r="D982" s="104"/>
      <c r="E982" s="104"/>
      <c r="F982" s="104"/>
      <c r="G982" s="104"/>
      <c r="H982" s="104"/>
      <c r="I982" s="104"/>
      <c r="J982" s="104"/>
      <c r="K982" s="104"/>
      <c r="L982" s="104"/>
      <c r="M982" s="104"/>
      <c r="N982" s="104"/>
      <c r="O982" s="104"/>
      <c r="P982" s="104"/>
      <c r="Q982" s="104"/>
      <c r="R982" s="104"/>
      <c r="S982" s="104"/>
      <c r="T982" s="104"/>
      <c r="U982" s="104"/>
      <c r="V982" s="104"/>
      <c r="W982" s="104"/>
      <c r="X982" s="104"/>
      <c r="Y982" s="104"/>
      <c r="Z982" s="104"/>
      <c r="AA982" s="104"/>
      <c r="AB982" s="104"/>
      <c r="AC982" s="104"/>
      <c r="AD982" s="104"/>
      <c r="AE982" s="104"/>
      <c r="AF982" s="104"/>
      <c r="AG982" s="104"/>
      <c r="AH982" s="104"/>
      <c r="AI982" s="104"/>
      <c r="AJ982" s="104"/>
      <c r="AK982" s="104"/>
      <c r="AL982" s="104"/>
      <c r="AM982" s="104"/>
      <c r="AN982" s="104"/>
      <c r="AO982" s="104"/>
    </row>
    <row r="983" spans="1:41" ht="24" customHeight="1">
      <c r="A983" s="104"/>
      <c r="B983" s="104"/>
      <c r="C983" s="104"/>
      <c r="D983" s="104"/>
      <c r="E983" s="104"/>
      <c r="F983" s="104"/>
      <c r="G983" s="104"/>
      <c r="H983" s="104"/>
      <c r="I983" s="104"/>
      <c r="J983" s="104"/>
      <c r="K983" s="104"/>
      <c r="L983" s="104"/>
      <c r="M983" s="104"/>
      <c r="N983" s="104"/>
      <c r="O983" s="104"/>
      <c r="P983" s="104"/>
      <c r="Q983" s="104"/>
      <c r="R983" s="104"/>
      <c r="S983" s="104"/>
      <c r="T983" s="104"/>
      <c r="U983" s="104"/>
      <c r="V983" s="104"/>
      <c r="W983" s="104"/>
      <c r="X983" s="104"/>
      <c r="Y983" s="104"/>
      <c r="Z983" s="104"/>
      <c r="AA983" s="104"/>
      <c r="AB983" s="104"/>
      <c r="AC983" s="104"/>
      <c r="AD983" s="104"/>
      <c r="AE983" s="104"/>
      <c r="AF983" s="104"/>
      <c r="AG983" s="104"/>
      <c r="AH983" s="104"/>
      <c r="AI983" s="104"/>
      <c r="AJ983" s="104"/>
      <c r="AK983" s="104"/>
      <c r="AL983" s="104"/>
      <c r="AM983" s="104"/>
      <c r="AN983" s="104"/>
      <c r="AO983" s="104"/>
    </row>
    <row r="984" spans="1:41" ht="24" customHeight="1">
      <c r="A984" s="104"/>
      <c r="B984" s="104"/>
      <c r="C984" s="104"/>
      <c r="D984" s="104"/>
      <c r="E984" s="104"/>
      <c r="F984" s="104"/>
      <c r="G984" s="104"/>
      <c r="H984" s="104"/>
      <c r="I984" s="104"/>
      <c r="J984" s="104"/>
      <c r="K984" s="104"/>
      <c r="L984" s="104"/>
      <c r="M984" s="104"/>
      <c r="N984" s="104"/>
      <c r="O984" s="104"/>
      <c r="P984" s="104"/>
      <c r="Q984" s="104"/>
      <c r="R984" s="104"/>
      <c r="S984" s="104"/>
      <c r="T984" s="104"/>
      <c r="U984" s="104"/>
      <c r="V984" s="104"/>
      <c r="W984" s="104"/>
      <c r="X984" s="104"/>
      <c r="Y984" s="104"/>
      <c r="Z984" s="104"/>
      <c r="AA984" s="104"/>
      <c r="AB984" s="104"/>
      <c r="AC984" s="104"/>
      <c r="AD984" s="104"/>
      <c r="AE984" s="104"/>
      <c r="AF984" s="104"/>
      <c r="AG984" s="104"/>
      <c r="AH984" s="104"/>
      <c r="AI984" s="104"/>
      <c r="AJ984" s="104"/>
      <c r="AK984" s="104"/>
      <c r="AL984" s="104"/>
      <c r="AM984" s="104"/>
      <c r="AN984" s="104"/>
      <c r="AO984" s="104"/>
    </row>
    <row r="985" spans="1:41" ht="24" customHeight="1">
      <c r="A985" s="104"/>
      <c r="B985" s="104"/>
      <c r="C985" s="104"/>
      <c r="D985" s="104"/>
      <c r="E985" s="104"/>
      <c r="F985" s="104"/>
      <c r="G985" s="104"/>
      <c r="H985" s="104"/>
      <c r="I985" s="104"/>
      <c r="J985" s="104"/>
      <c r="K985" s="104"/>
      <c r="L985" s="104"/>
      <c r="M985" s="104"/>
      <c r="N985" s="104"/>
      <c r="O985" s="104"/>
      <c r="P985" s="104"/>
      <c r="Q985" s="104"/>
      <c r="R985" s="104"/>
      <c r="S985" s="104"/>
      <c r="T985" s="104"/>
      <c r="U985" s="104"/>
      <c r="V985" s="104"/>
      <c r="W985" s="104"/>
      <c r="X985" s="104"/>
      <c r="Y985" s="104"/>
      <c r="Z985" s="104"/>
      <c r="AA985" s="104"/>
      <c r="AB985" s="104"/>
      <c r="AC985" s="104"/>
      <c r="AD985" s="104"/>
      <c r="AE985" s="104"/>
      <c r="AF985" s="104"/>
      <c r="AG985" s="104"/>
      <c r="AH985" s="104"/>
      <c r="AI985" s="104"/>
      <c r="AJ985" s="104"/>
      <c r="AK985" s="104"/>
      <c r="AL985" s="104"/>
      <c r="AM985" s="104"/>
      <c r="AN985" s="104"/>
      <c r="AO985" s="104"/>
    </row>
    <row r="986" spans="1:41" ht="24" customHeight="1">
      <c r="A986" s="104"/>
      <c r="B986" s="104"/>
      <c r="C986" s="104"/>
      <c r="D986" s="104"/>
      <c r="E986" s="104"/>
      <c r="F986" s="104"/>
      <c r="G986" s="104"/>
      <c r="H986" s="104"/>
      <c r="I986" s="104"/>
      <c r="J986" s="104"/>
      <c r="K986" s="104"/>
      <c r="L986" s="104"/>
      <c r="M986" s="104"/>
      <c r="N986" s="104"/>
      <c r="O986" s="104"/>
      <c r="P986" s="104"/>
      <c r="Q986" s="104"/>
      <c r="R986" s="104"/>
      <c r="S986" s="104"/>
      <c r="T986" s="104"/>
      <c r="U986" s="104"/>
      <c r="V986" s="104"/>
      <c r="W986" s="104"/>
      <c r="X986" s="104"/>
      <c r="Y986" s="104"/>
      <c r="Z986" s="104"/>
      <c r="AA986" s="104"/>
      <c r="AB986" s="104"/>
      <c r="AC986" s="104"/>
      <c r="AD986" s="104"/>
      <c r="AE986" s="104"/>
      <c r="AF986" s="104"/>
      <c r="AG986" s="104"/>
      <c r="AH986" s="104"/>
      <c r="AI986" s="104"/>
      <c r="AJ986" s="104"/>
      <c r="AK986" s="104"/>
      <c r="AL986" s="104"/>
      <c r="AM986" s="104"/>
      <c r="AN986" s="104"/>
      <c r="AO986" s="104"/>
    </row>
    <row r="987" spans="1:41" ht="24" customHeight="1">
      <c r="A987" s="104"/>
      <c r="B987" s="104"/>
      <c r="C987" s="104"/>
      <c r="D987" s="104"/>
      <c r="E987" s="104"/>
      <c r="F987" s="104"/>
      <c r="G987" s="104"/>
      <c r="H987" s="104"/>
      <c r="I987" s="104"/>
      <c r="J987" s="104"/>
      <c r="K987" s="104"/>
      <c r="L987" s="104"/>
      <c r="M987" s="104"/>
      <c r="N987" s="104"/>
      <c r="O987" s="104"/>
      <c r="P987" s="104"/>
      <c r="Q987" s="104"/>
      <c r="R987" s="104"/>
      <c r="S987" s="104"/>
      <c r="T987" s="104"/>
      <c r="U987" s="104"/>
      <c r="V987" s="104"/>
      <c r="W987" s="104"/>
      <c r="X987" s="104"/>
      <c r="Y987" s="104"/>
      <c r="Z987" s="104"/>
      <c r="AA987" s="104"/>
      <c r="AB987" s="104"/>
      <c r="AC987" s="104"/>
      <c r="AD987" s="104"/>
      <c r="AE987" s="104"/>
      <c r="AF987" s="104"/>
      <c r="AG987" s="104"/>
      <c r="AH987" s="104"/>
      <c r="AI987" s="104"/>
      <c r="AJ987" s="104"/>
      <c r="AK987" s="104"/>
      <c r="AL987" s="104"/>
      <c r="AM987" s="104"/>
      <c r="AN987" s="104"/>
      <c r="AO987" s="104"/>
    </row>
    <row r="988" spans="1:41" ht="24" customHeight="1">
      <c r="A988" s="104"/>
      <c r="B988" s="104"/>
      <c r="C988" s="104"/>
      <c r="D988" s="104"/>
      <c r="E988" s="104"/>
      <c r="F988" s="104"/>
      <c r="G988" s="104"/>
      <c r="H988" s="104"/>
      <c r="I988" s="104"/>
      <c r="J988" s="104"/>
      <c r="K988" s="104"/>
      <c r="L988" s="104"/>
      <c r="M988" s="104"/>
      <c r="N988" s="104"/>
      <c r="O988" s="104"/>
      <c r="P988" s="104"/>
      <c r="Q988" s="104"/>
      <c r="R988" s="104"/>
      <c r="S988" s="104"/>
      <c r="T988" s="104"/>
      <c r="U988" s="104"/>
      <c r="V988" s="104"/>
      <c r="W988" s="104"/>
      <c r="X988" s="104"/>
      <c r="Y988" s="104"/>
      <c r="Z988" s="104"/>
      <c r="AA988" s="104"/>
      <c r="AB988" s="104"/>
      <c r="AC988" s="104"/>
      <c r="AD988" s="104"/>
      <c r="AE988" s="104"/>
      <c r="AF988" s="104"/>
      <c r="AG988" s="104"/>
      <c r="AH988" s="104"/>
      <c r="AI988" s="104"/>
      <c r="AJ988" s="104"/>
      <c r="AK988" s="104"/>
      <c r="AL988" s="104"/>
      <c r="AM988" s="104"/>
      <c r="AN988" s="104"/>
      <c r="AO988" s="104"/>
    </row>
    <row r="989" spans="1:41" ht="24" customHeight="1">
      <c r="A989" s="104"/>
      <c r="B989" s="104"/>
      <c r="C989" s="104"/>
      <c r="D989" s="104"/>
      <c r="E989" s="104"/>
      <c r="F989" s="104"/>
      <c r="G989" s="104"/>
      <c r="H989" s="104"/>
      <c r="I989" s="104"/>
      <c r="J989" s="104"/>
      <c r="K989" s="104"/>
      <c r="L989" s="104"/>
      <c r="M989" s="104"/>
      <c r="N989" s="104"/>
      <c r="O989" s="104"/>
      <c r="P989" s="104"/>
      <c r="Q989" s="104"/>
      <c r="R989" s="104"/>
      <c r="S989" s="104"/>
      <c r="T989" s="104"/>
      <c r="U989" s="104"/>
      <c r="V989" s="104"/>
      <c r="W989" s="104"/>
      <c r="X989" s="104"/>
      <c r="Y989" s="104"/>
      <c r="Z989" s="104"/>
      <c r="AA989" s="104"/>
      <c r="AB989" s="104"/>
      <c r="AC989" s="104"/>
      <c r="AD989" s="104"/>
      <c r="AE989" s="104"/>
      <c r="AF989" s="104"/>
      <c r="AG989" s="104"/>
      <c r="AH989" s="104"/>
      <c r="AI989" s="104"/>
      <c r="AJ989" s="104"/>
      <c r="AK989" s="104"/>
      <c r="AL989" s="104"/>
      <c r="AM989" s="104"/>
      <c r="AN989" s="104"/>
      <c r="AO989" s="104"/>
    </row>
    <row r="990" spans="1:41" ht="24" customHeight="1">
      <c r="A990" s="104"/>
      <c r="B990" s="104"/>
      <c r="C990" s="104"/>
      <c r="D990" s="104"/>
      <c r="E990" s="104"/>
      <c r="F990" s="104"/>
      <c r="G990" s="104"/>
      <c r="H990" s="104"/>
      <c r="I990" s="104"/>
      <c r="J990" s="104"/>
      <c r="K990" s="104"/>
      <c r="L990" s="104"/>
      <c r="M990" s="104"/>
      <c r="N990" s="104"/>
      <c r="O990" s="104"/>
      <c r="P990" s="104"/>
      <c r="Q990" s="104"/>
      <c r="R990" s="104"/>
      <c r="S990" s="104"/>
      <c r="T990" s="104"/>
      <c r="U990" s="104"/>
      <c r="V990" s="104"/>
      <c r="W990" s="104"/>
      <c r="X990" s="104"/>
      <c r="Y990" s="104"/>
      <c r="Z990" s="104"/>
      <c r="AA990" s="104"/>
      <c r="AB990" s="104"/>
      <c r="AC990" s="104"/>
      <c r="AD990" s="104"/>
      <c r="AE990" s="104"/>
      <c r="AF990" s="104"/>
      <c r="AG990" s="104"/>
      <c r="AH990" s="104"/>
      <c r="AI990" s="104"/>
      <c r="AJ990" s="104"/>
      <c r="AK990" s="104"/>
      <c r="AL990" s="104"/>
      <c r="AM990" s="104"/>
      <c r="AN990" s="104"/>
      <c r="AO990" s="104"/>
    </row>
    <row r="991" spans="1:41" ht="24" customHeight="1">
      <c r="A991" s="104"/>
      <c r="B991" s="104"/>
      <c r="C991" s="104"/>
      <c r="D991" s="104"/>
      <c r="E991" s="104"/>
      <c r="F991" s="104"/>
      <c r="G991" s="104"/>
      <c r="H991" s="104"/>
      <c r="I991" s="104"/>
      <c r="J991" s="104"/>
      <c r="K991" s="104"/>
      <c r="L991" s="104"/>
      <c r="M991" s="104"/>
      <c r="N991" s="104"/>
      <c r="O991" s="104"/>
      <c r="P991" s="104"/>
      <c r="Q991" s="104"/>
      <c r="R991" s="104"/>
      <c r="S991" s="104"/>
      <c r="T991" s="104"/>
      <c r="U991" s="104"/>
      <c r="V991" s="104"/>
      <c r="W991" s="104"/>
      <c r="X991" s="104"/>
      <c r="Y991" s="104"/>
      <c r="Z991" s="104"/>
      <c r="AA991" s="104"/>
      <c r="AB991" s="104"/>
      <c r="AC991" s="104"/>
      <c r="AD991" s="104"/>
      <c r="AE991" s="104"/>
      <c r="AF991" s="104"/>
      <c r="AG991" s="104"/>
      <c r="AH991" s="104"/>
      <c r="AI991" s="104"/>
      <c r="AJ991" s="104"/>
      <c r="AK991" s="104"/>
      <c r="AL991" s="104"/>
      <c r="AM991" s="104"/>
      <c r="AN991" s="104"/>
      <c r="AO991" s="104"/>
    </row>
    <row r="992" spans="1:41" ht="24" customHeight="1">
      <c r="A992" s="104"/>
      <c r="B992" s="104"/>
      <c r="C992" s="104"/>
      <c r="D992" s="104"/>
      <c r="E992" s="104"/>
      <c r="F992" s="104"/>
      <c r="G992" s="104"/>
      <c r="H992" s="104"/>
      <c r="I992" s="104"/>
      <c r="J992" s="104"/>
      <c r="K992" s="104"/>
      <c r="L992" s="104"/>
      <c r="M992" s="104"/>
      <c r="N992" s="104"/>
      <c r="O992" s="104"/>
      <c r="P992" s="104"/>
      <c r="Q992" s="104"/>
      <c r="R992" s="104"/>
      <c r="S992" s="104"/>
      <c r="T992" s="104"/>
      <c r="U992" s="104"/>
      <c r="V992" s="104"/>
      <c r="W992" s="104"/>
      <c r="X992" s="104"/>
      <c r="Y992" s="104"/>
      <c r="Z992" s="104"/>
      <c r="AA992" s="104"/>
      <c r="AB992" s="104"/>
      <c r="AC992" s="104"/>
      <c r="AD992" s="104"/>
      <c r="AE992" s="104"/>
      <c r="AF992" s="104"/>
      <c r="AG992" s="104"/>
      <c r="AH992" s="104"/>
      <c r="AI992" s="104"/>
      <c r="AJ992" s="104"/>
      <c r="AK992" s="104"/>
      <c r="AL992" s="104"/>
      <c r="AM992" s="104"/>
      <c r="AN992" s="104"/>
      <c r="AO992" s="104"/>
    </row>
    <row r="993" spans="1:41" ht="24" customHeight="1">
      <c r="A993" s="104"/>
      <c r="B993" s="104"/>
      <c r="C993" s="104"/>
      <c r="D993" s="104"/>
      <c r="E993" s="104"/>
      <c r="F993" s="104"/>
      <c r="G993" s="104"/>
      <c r="H993" s="104"/>
      <c r="I993" s="104"/>
      <c r="J993" s="104"/>
      <c r="K993" s="104"/>
      <c r="L993" s="104"/>
      <c r="M993" s="104"/>
      <c r="N993" s="104"/>
      <c r="O993" s="104"/>
      <c r="P993" s="104"/>
      <c r="Q993" s="104"/>
      <c r="R993" s="104"/>
      <c r="S993" s="104"/>
      <c r="T993" s="104"/>
      <c r="U993" s="104"/>
      <c r="V993" s="104"/>
      <c r="W993" s="104"/>
      <c r="X993" s="104"/>
      <c r="Y993" s="104"/>
      <c r="Z993" s="104"/>
      <c r="AA993" s="104"/>
      <c r="AB993" s="104"/>
      <c r="AC993" s="104"/>
      <c r="AD993" s="104"/>
      <c r="AE993" s="104"/>
      <c r="AF993" s="104"/>
      <c r="AG993" s="104"/>
      <c r="AH993" s="104"/>
      <c r="AI993" s="104"/>
      <c r="AJ993" s="104"/>
      <c r="AK993" s="104"/>
      <c r="AL993" s="104"/>
      <c r="AM993" s="104"/>
      <c r="AN993" s="104"/>
      <c r="AO993" s="104"/>
    </row>
    <row r="994" spans="1:41" ht="24" customHeight="1">
      <c r="A994" s="104"/>
      <c r="B994" s="104"/>
      <c r="C994" s="104"/>
      <c r="D994" s="104"/>
      <c r="E994" s="104"/>
      <c r="F994" s="104"/>
      <c r="G994" s="104"/>
      <c r="H994" s="104"/>
      <c r="I994" s="104"/>
      <c r="J994" s="104"/>
      <c r="K994" s="104"/>
      <c r="L994" s="104"/>
      <c r="M994" s="104"/>
      <c r="N994" s="104"/>
      <c r="O994" s="104"/>
      <c r="P994" s="104"/>
      <c r="Q994" s="104"/>
      <c r="R994" s="104"/>
      <c r="S994" s="104"/>
      <c r="T994" s="104"/>
      <c r="U994" s="104"/>
      <c r="V994" s="104"/>
      <c r="W994" s="104"/>
      <c r="X994" s="104"/>
      <c r="Y994" s="104"/>
      <c r="Z994" s="104"/>
      <c r="AA994" s="104"/>
      <c r="AB994" s="104"/>
      <c r="AC994" s="104"/>
      <c r="AD994" s="104"/>
      <c r="AE994" s="104"/>
      <c r="AF994" s="104"/>
      <c r="AG994" s="104"/>
      <c r="AH994" s="104"/>
      <c r="AI994" s="104"/>
      <c r="AJ994" s="104"/>
      <c r="AK994" s="104"/>
      <c r="AL994" s="104"/>
      <c r="AM994" s="104"/>
      <c r="AN994" s="104"/>
      <c r="AO994" s="104"/>
    </row>
    <row r="995" spans="1:41" ht="24" customHeight="1">
      <c r="A995" s="104"/>
      <c r="B995" s="104"/>
      <c r="C995" s="104"/>
      <c r="D995" s="104"/>
      <c r="E995" s="104"/>
      <c r="F995" s="104"/>
      <c r="G995" s="104"/>
      <c r="H995" s="104"/>
      <c r="I995" s="104"/>
      <c r="J995" s="104"/>
      <c r="K995" s="104"/>
      <c r="L995" s="104"/>
      <c r="M995" s="104"/>
      <c r="N995" s="104"/>
      <c r="O995" s="104"/>
      <c r="P995" s="104"/>
      <c r="Q995" s="104"/>
      <c r="R995" s="104"/>
      <c r="S995" s="104"/>
      <c r="T995" s="104"/>
      <c r="U995" s="104"/>
      <c r="V995" s="104"/>
      <c r="W995" s="104"/>
      <c r="X995" s="104"/>
      <c r="Y995" s="104"/>
      <c r="Z995" s="104"/>
      <c r="AA995" s="104"/>
      <c r="AB995" s="104"/>
      <c r="AC995" s="104"/>
      <c r="AD995" s="104"/>
      <c r="AE995" s="104"/>
      <c r="AF995" s="104"/>
      <c r="AG995" s="104"/>
      <c r="AH995" s="104"/>
      <c r="AI995" s="104"/>
      <c r="AJ995" s="104"/>
      <c r="AK995" s="104"/>
      <c r="AL995" s="104"/>
      <c r="AM995" s="104"/>
      <c r="AN995" s="104"/>
      <c r="AO995" s="104"/>
    </row>
    <row r="996" spans="1:41" ht="24" customHeight="1">
      <c r="A996" s="104"/>
      <c r="B996" s="104"/>
      <c r="C996" s="104"/>
      <c r="D996" s="104"/>
      <c r="E996" s="104"/>
      <c r="F996" s="104"/>
      <c r="G996" s="104"/>
      <c r="H996" s="104"/>
      <c r="I996" s="104"/>
      <c r="J996" s="104"/>
      <c r="K996" s="104"/>
      <c r="L996" s="104"/>
      <c r="M996" s="104"/>
      <c r="N996" s="104"/>
      <c r="O996" s="104"/>
      <c r="P996" s="104"/>
      <c r="Q996" s="104"/>
      <c r="R996" s="104"/>
      <c r="S996" s="104"/>
      <c r="T996" s="104"/>
      <c r="U996" s="104"/>
      <c r="V996" s="104"/>
      <c r="W996" s="104"/>
      <c r="X996" s="104"/>
      <c r="Y996" s="104"/>
      <c r="Z996" s="104"/>
      <c r="AA996" s="104"/>
      <c r="AB996" s="104"/>
      <c r="AC996" s="104"/>
      <c r="AD996" s="104"/>
      <c r="AE996" s="104"/>
      <c r="AF996" s="104"/>
      <c r="AG996" s="104"/>
      <c r="AH996" s="104"/>
      <c r="AI996" s="104"/>
      <c r="AJ996" s="104"/>
      <c r="AK996" s="104"/>
      <c r="AL996" s="104"/>
      <c r="AM996" s="104"/>
      <c r="AN996" s="104"/>
      <c r="AO996" s="104"/>
    </row>
    <row r="997" spans="1:41" ht="24" customHeight="1">
      <c r="A997" s="104"/>
      <c r="B997" s="104"/>
      <c r="C997" s="104"/>
      <c r="D997" s="104"/>
      <c r="E997" s="104"/>
      <c r="F997" s="104"/>
      <c r="G997" s="104"/>
      <c r="H997" s="104"/>
      <c r="I997" s="104"/>
      <c r="J997" s="104"/>
      <c r="K997" s="104"/>
      <c r="L997" s="104"/>
      <c r="M997" s="104"/>
      <c r="N997" s="104"/>
      <c r="O997" s="104"/>
      <c r="P997" s="104"/>
      <c r="Q997" s="104"/>
      <c r="R997" s="104"/>
      <c r="S997" s="104"/>
      <c r="T997" s="104"/>
      <c r="U997" s="104"/>
      <c r="V997" s="104"/>
      <c r="W997" s="104"/>
      <c r="X997" s="104"/>
      <c r="Y997" s="104"/>
      <c r="Z997" s="104"/>
      <c r="AA997" s="104"/>
      <c r="AB997" s="104"/>
      <c r="AC997" s="104"/>
      <c r="AD997" s="104"/>
      <c r="AE997" s="104"/>
      <c r="AF997" s="104"/>
      <c r="AG997" s="104"/>
      <c r="AH997" s="104"/>
      <c r="AI997" s="104"/>
      <c r="AJ997" s="104"/>
      <c r="AK997" s="104"/>
      <c r="AL997" s="104"/>
      <c r="AM997" s="104"/>
      <c r="AN997" s="104"/>
      <c r="AO997" s="104"/>
    </row>
    <row r="998" spans="1:41" ht="24" customHeight="1">
      <c r="A998" s="104"/>
      <c r="B998" s="104"/>
      <c r="C998" s="104"/>
      <c r="D998" s="104"/>
      <c r="E998" s="104"/>
      <c r="F998" s="104"/>
      <c r="G998" s="104"/>
      <c r="H998" s="104"/>
      <c r="I998" s="104"/>
      <c r="J998" s="104"/>
      <c r="K998" s="104"/>
      <c r="L998" s="104"/>
      <c r="M998" s="104"/>
      <c r="N998" s="104"/>
      <c r="O998" s="104"/>
      <c r="P998" s="104"/>
      <c r="Q998" s="104"/>
      <c r="R998" s="104"/>
      <c r="S998" s="104"/>
      <c r="T998" s="104"/>
      <c r="U998" s="104"/>
      <c r="V998" s="104"/>
      <c r="W998" s="104"/>
      <c r="X998" s="104"/>
      <c r="Y998" s="104"/>
      <c r="Z998" s="104"/>
      <c r="AA998" s="104"/>
      <c r="AB998" s="104"/>
      <c r="AC998" s="104"/>
      <c r="AD998" s="104"/>
      <c r="AE998" s="104"/>
      <c r="AF998" s="104"/>
      <c r="AG998" s="104"/>
      <c r="AH998" s="104"/>
      <c r="AI998" s="104"/>
      <c r="AJ998" s="104"/>
      <c r="AK998" s="104"/>
      <c r="AL998" s="104"/>
      <c r="AM998" s="104"/>
      <c r="AN998" s="104"/>
      <c r="AO998" s="104"/>
    </row>
    <row r="999" spans="1:41" ht="24" customHeight="1">
      <c r="A999" s="104"/>
      <c r="B999" s="104"/>
      <c r="C999" s="104"/>
      <c r="D999" s="104"/>
      <c r="E999" s="104"/>
      <c r="F999" s="104"/>
      <c r="G999" s="104"/>
      <c r="H999" s="104"/>
      <c r="I999" s="104"/>
      <c r="J999" s="104"/>
      <c r="K999" s="104"/>
      <c r="L999" s="104"/>
      <c r="M999" s="104"/>
      <c r="N999" s="104"/>
      <c r="O999" s="104"/>
      <c r="P999" s="104"/>
      <c r="Q999" s="104"/>
      <c r="R999" s="104"/>
      <c r="S999" s="104"/>
      <c r="T999" s="104"/>
      <c r="U999" s="104"/>
      <c r="V999" s="104"/>
      <c r="W999" s="104"/>
      <c r="X999" s="104"/>
      <c r="Y999" s="104"/>
      <c r="Z999" s="104"/>
      <c r="AA999" s="104"/>
      <c r="AB999" s="104"/>
      <c r="AC999" s="104"/>
      <c r="AD999" s="104"/>
      <c r="AE999" s="104"/>
      <c r="AF999" s="104"/>
      <c r="AG999" s="104"/>
      <c r="AH999" s="104"/>
      <c r="AI999" s="104"/>
      <c r="AJ999" s="104"/>
      <c r="AK999" s="104"/>
      <c r="AL999" s="104"/>
      <c r="AM999" s="104"/>
      <c r="AN999" s="104"/>
      <c r="AO999" s="104"/>
    </row>
    <row r="1000" spans="1:41" ht="24" customHeight="1">
      <c r="A1000" s="104"/>
      <c r="B1000" s="104"/>
      <c r="C1000" s="104"/>
      <c r="D1000" s="104"/>
      <c r="E1000" s="104"/>
      <c r="F1000" s="104"/>
      <c r="G1000" s="104"/>
      <c r="H1000" s="104"/>
      <c r="I1000" s="104"/>
      <c r="J1000" s="104"/>
      <c r="K1000" s="104"/>
      <c r="L1000" s="104"/>
      <c r="M1000" s="104"/>
      <c r="N1000" s="104"/>
      <c r="O1000" s="104"/>
      <c r="P1000" s="104"/>
      <c r="Q1000" s="104"/>
      <c r="R1000" s="104"/>
      <c r="S1000" s="104"/>
      <c r="T1000" s="104"/>
      <c r="U1000" s="104"/>
      <c r="V1000" s="104"/>
      <c r="W1000" s="104"/>
      <c r="X1000" s="104"/>
      <c r="Y1000" s="104"/>
      <c r="Z1000" s="104"/>
      <c r="AA1000" s="104"/>
      <c r="AB1000" s="104"/>
      <c r="AC1000" s="104"/>
      <c r="AD1000" s="104"/>
      <c r="AE1000" s="104"/>
      <c r="AF1000" s="104"/>
      <c r="AG1000" s="104"/>
      <c r="AH1000" s="104"/>
      <c r="AI1000" s="104"/>
      <c r="AJ1000" s="104"/>
      <c r="AK1000" s="104"/>
      <c r="AL1000" s="104"/>
      <c r="AM1000" s="104"/>
      <c r="AN1000" s="104"/>
      <c r="AO1000" s="104"/>
    </row>
  </sheetData>
  <mergeCells count="18">
    <mergeCell ref="AJ2:AK2"/>
    <mergeCell ref="AC3:AG3"/>
    <mergeCell ref="AA20:AG20"/>
    <mergeCell ref="M2:P3"/>
    <mergeCell ref="Q2:Q4"/>
    <mergeCell ref="R2:R4"/>
    <mergeCell ref="S2:X3"/>
    <mergeCell ref="AA2:AG2"/>
    <mergeCell ref="I2:J3"/>
    <mergeCell ref="K2:L3"/>
    <mergeCell ref="S16:X16"/>
    <mergeCell ref="AA18:AG18"/>
    <mergeCell ref="AA19:AG19"/>
    <mergeCell ref="A2:A4"/>
    <mergeCell ref="B2:C3"/>
    <mergeCell ref="D2:D4"/>
    <mergeCell ref="E2:E4"/>
    <mergeCell ref="F2:H3"/>
  </mergeCells>
  <dataValidations count="2">
    <dataValidation type="list" allowBlank="1" showErrorMessage="1" sqref="H15" xr:uid="{00000000-0002-0000-0100-000000000000}">
      <formula1>$AO$4:$AO$8</formula1>
    </dataValidation>
    <dataValidation type="list" allowBlank="1" showErrorMessage="1" sqref="G15" xr:uid="{00000000-0002-0000-0100-000001000000}">
      <formula1>$AM$4:$AM$5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SROI Calculation</vt:lpstr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PIMPICHAYA KONGSRI</dc:creator>
  <cp:lastModifiedBy>tada_p</cp:lastModifiedBy>
  <dcterms:created xsi:type="dcterms:W3CDTF">2023-12-26T08:44:54Z</dcterms:created>
  <dcterms:modified xsi:type="dcterms:W3CDTF">2025-06-06T04:56:11Z</dcterms:modified>
</cp:coreProperties>
</file>